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file1i19\組織\生活環境部\環境課\01◆資源循環推進係\0200_廃棄物対策\05 廃棄物処理\01_市指定容器（ごみ袋等）\R06\03_販売委託店\03_委託料支払\ホームページ掲載\"/>
    </mc:Choice>
  </mc:AlternateContent>
  <xr:revisionPtr revIDLastSave="0" documentId="13_ncr:1_{DF502CBF-C22E-4AEF-8DE0-6E396BA5DB0A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入力シート" sheetId="22" r:id="rId1"/>
    <sheet name="請求書" sheetId="25" r:id="rId2"/>
    <sheet name="請求書（直接入力用）" sheetId="2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1">#REF!</definedName>
    <definedName name="_xlnm._FilterDatabase" localSheetId="2">#REF!</definedName>
    <definedName name="_xlnm._FilterDatabase">#REF!</definedName>
    <definedName name="abc" localSheetId="1">#REF!</definedName>
    <definedName name="abc" localSheetId="2">#REF!</definedName>
    <definedName name="abc">#REF!</definedName>
    <definedName name="asd" localSheetId="1">#REF!</definedName>
    <definedName name="asd" localSheetId="2">#REF!</definedName>
    <definedName name="asd">#REF!</definedName>
    <definedName name="asdfgh">[1]rpt_売上一覧_箱単位!$A$1:$AC$48</definedName>
    <definedName name="cry" localSheetId="1">#REF!</definedName>
    <definedName name="cry" localSheetId="2">#REF!</definedName>
    <definedName name="cry">#REF!</definedName>
    <definedName name="cry_納品数クロス集計">[1]rpt_売上一覧_箱単位!$A$1:$H$83</definedName>
    <definedName name="cry_売上照会1日" localSheetId="1">#REF!</definedName>
    <definedName name="cry_売上照会1日" localSheetId="2">#REF!</definedName>
    <definedName name="cry_売上照会1日">#REF!</definedName>
    <definedName name="cry_売上照会のクロス集計" localSheetId="1">#REF!</definedName>
    <definedName name="cry_売上照会のクロス集計" localSheetId="2">#REF!</definedName>
    <definedName name="cry_売上照会のクロス集計">#REF!</definedName>
    <definedName name="ert" localSheetId="1">#REF!</definedName>
    <definedName name="ert" localSheetId="2">#REF!</definedName>
    <definedName name="ert">#REF!</definedName>
    <definedName name="Format" localSheetId="1">#REF!</definedName>
    <definedName name="Format" localSheetId="2">#REF!</definedName>
    <definedName name="Format">#REF!</definedName>
    <definedName name="list" localSheetId="1">OFFSET(#REF!,0,0,COUNTA(#REF!)-1,COUNTA(#REF!))</definedName>
    <definedName name="list" localSheetId="2">OFFSET(#REF!,0,0,COUNTA(#REF!)-1,COUNTA(#REF!))</definedName>
    <definedName name="list">OFFSET(#REF!,0,0,COUNTA(#REF!)-1,COUNTA(#REF!))</definedName>
    <definedName name="_xlnm.Print_Area" localSheetId="1">請求書!$A$1:$AD$48</definedName>
    <definedName name="_xlnm.Print_Area" localSheetId="2">'請求書（直接入力用）'!$A$1:$AD$48</definedName>
    <definedName name="Q_月別取扱店別合計表" localSheetId="1">#REF!</definedName>
    <definedName name="Q_月別取扱店別合計表" localSheetId="2">#REF!</definedName>
    <definedName name="Q_月別取扱店別合計表">#REF!</definedName>
    <definedName name="Q_処理手数料一覧" localSheetId="1">#REF!</definedName>
    <definedName name="Q_処理手数料一覧" localSheetId="2">#REF!</definedName>
    <definedName name="Q_処理手数料一覧">#REF!</definedName>
    <definedName name="Q_納品数クロス集計" localSheetId="1">#REF!</definedName>
    <definedName name="Q_納品数クロス集計" localSheetId="2">#REF!</definedName>
    <definedName name="Q_納品数クロス集計">#REF!</definedName>
    <definedName name="qwert" localSheetId="1">#REF!</definedName>
    <definedName name="qwert" localSheetId="2">#REF!</definedName>
    <definedName name="qwert">#REF!</definedName>
    <definedName name="Sheet1">[1]rpt_売上一覧_箱単位!$A$1:$Q$1</definedName>
    <definedName name="Tool" localSheetId="1">#REF!</definedName>
    <definedName name="Tool" localSheetId="2">#REF!</definedName>
    <definedName name="Tool">#REF!</definedName>
    <definedName name="trnKAKUTEI_TYUMON">[1]rpt_売上一覧_箱単位!$A$1:$Q$1</definedName>
    <definedName name="trnTEMP" localSheetId="1">#REF!</definedName>
    <definedName name="trnTEMP" localSheetId="2">#REF!</definedName>
    <definedName name="trnTEMP">#REF!</definedName>
    <definedName name="データ">[2]データ入力!$C$6:$AH$689</definedName>
    <definedName name="デモ市_月別納品数量一覧" localSheetId="1">#REF!</definedName>
    <definedName name="デモ市_月別納品数量一覧" localSheetId="2">#REF!</definedName>
    <definedName name="デモ市_月別納品数量一覧">#REF!</definedName>
    <definedName name="デモ自治体_月別納品数量一覧" localSheetId="1">#REF!</definedName>
    <definedName name="デモ自治体_月別納品数量一覧" localSheetId="2">#REF!</definedName>
    <definedName name="デモ自治体_月別納品数量一覧">#REF!</definedName>
    <definedName name="羽村市_月別納品数量一覧" localSheetId="1">#REF!</definedName>
    <definedName name="羽村市_月別納品数量一覧" localSheetId="2">#REF!</definedName>
    <definedName name="羽村市_月別納品数量一覧">#REF!</definedName>
    <definedName name="浦安市_月別納品数量一覧" localSheetId="1">#REF!</definedName>
    <definedName name="浦安市_月別納品数量一覧" localSheetId="2">#REF!</definedName>
    <definedName name="浦安市_月別納品数量一覧">#REF!</definedName>
    <definedName name="確定済注文">[1]rpt_売上一覧_箱単位!$A$1:$Q$1</definedName>
    <definedName name="休日" localSheetId="1">OFFSET(#REF!,0,0,COUNTA(#REF!)-1,1)</definedName>
    <definedName name="休日" localSheetId="2">OFFSET(#REF!,0,0,COUNTA(#REF!)-1,1)</definedName>
    <definedName name="休日">OFFSET(#REF!,0,0,COUNTA(#REF!)-1,1)</definedName>
    <definedName name="熊本市_月別納品数量一覧" localSheetId="1">#REF!</definedName>
    <definedName name="熊本市_月別納品数量一覧" localSheetId="2">#REF!</definedName>
    <definedName name="熊本市_月別納品数量一覧">#REF!</definedName>
    <definedName name="栗東市_確定済注文一覧" localSheetId="1">#REF!</definedName>
    <definedName name="栗東市_確定済注文一覧" localSheetId="2">#REF!</definedName>
    <definedName name="栗東市_確定済注文一覧">#REF!</definedName>
    <definedName name="栗東市_月別納品数量一覧" localSheetId="1">#REF!</definedName>
    <definedName name="栗東市_月別納品数量一覧" localSheetId="2">#REF!</definedName>
    <definedName name="栗東市_月別納品数量一覧">#REF!</definedName>
    <definedName name="江田島市_取扱店別月次集計表">[3]江田島市_取扱店別月次集計表!$B$2:$F$26</definedName>
    <definedName name="狛江市">[1]rpt_売上一覧_箱単位!$A$1:$K$1</definedName>
    <definedName name="上田市_月別納品数量一覧" localSheetId="1">#REF!</definedName>
    <definedName name="上田市_月別納品数量一覧" localSheetId="2">#REF!</definedName>
    <definedName name="上田市_月別納品数量一覧">#REF!</definedName>
    <definedName name="清瀬市">[1]rpt_売上一覧_箱単位!$A$1:$R$40</definedName>
    <definedName name="清瀬市_月別納品数量一覧" localSheetId="1">#REF!</definedName>
    <definedName name="清瀬市_月別納品数量一覧" localSheetId="2">#REF!</definedName>
    <definedName name="清瀬市_月別納品数量一覧">#REF!</definedName>
    <definedName name="西東京市">[1]rpt_売上一覧_箱単位!$A$1:$AC$1</definedName>
    <definedName name="西東京市_一日">[1]rpt_売上一覧_箱単位!$A$1:$Q$11</definedName>
    <definedName name="西東京市_期間指定">[1]rpt_売上一覧_箱単位!$A$1:$P$72</definedName>
    <definedName name="西東京市_月別納品数量一覧" localSheetId="1">#REF!</definedName>
    <definedName name="西東京市_月別納品数量一覧" localSheetId="2">#REF!</definedName>
    <definedName name="西東京市_月別納品数量一覧">#REF!</definedName>
    <definedName name="泉北環境_月別納品数量一覧" localSheetId="1">#REF!</definedName>
    <definedName name="泉北環境_月別納品数量一覧" localSheetId="2">#REF!</definedName>
    <definedName name="泉北環境_月別納品数量一覧">#REF!</definedName>
    <definedName name="泉北環境_取扱店配送実績" localSheetId="1">#REF!</definedName>
    <definedName name="泉北環境_取扱店配送実績" localSheetId="2">#REF!</definedName>
    <definedName name="泉北環境_取扱店配送実績">#REF!</definedName>
    <definedName name="泉北環境整備施設組合_月別納品数量一覧" localSheetId="1">#REF!</definedName>
    <definedName name="泉北環境整備施設組合_月別納品数量一覧" localSheetId="2">#REF!</definedName>
    <definedName name="泉北環境整備施設組合_月別納品数量一覧">#REF!</definedName>
    <definedName name="泉北環境整備施設組合_取扱店配送実績" localSheetId="1">#REF!</definedName>
    <definedName name="泉北環境整備施設組合_取扱店配送実績" localSheetId="2">#REF!</definedName>
    <definedName name="泉北環境整備施設組合_取扱店配送実績">#REF!</definedName>
    <definedName name="丹波市_確定済注文一覧">[4]丹波市_確定済注文一覧!$A$1:$Q$16</definedName>
    <definedName name="丹波市_月別納品数量一覧" localSheetId="1">#REF!</definedName>
    <definedName name="丹波市_月別納品数量一覧" localSheetId="2">#REF!</definedName>
    <definedName name="丹波市_月別納品数量一覧">#REF!</definedName>
    <definedName name="地域" localSheetId="1">OFFSET(#REF!,0,0,COUNTA(#REF!)-1,1)</definedName>
    <definedName name="地域" localSheetId="2">OFFSET(#REF!,0,0,COUNTA(#REF!)-1,1)</definedName>
    <definedName name="地域">OFFSET(#REF!,0,0,COUNTA(#REF!)-1,1)</definedName>
    <definedName name="調布市" localSheetId="1">#REF!</definedName>
    <definedName name="調布市" localSheetId="2">#REF!</definedName>
    <definedName name="調布市">#REF!</definedName>
    <definedName name="調布市_公共施設" localSheetId="1">#REF!</definedName>
    <definedName name="調布市_公共施設" localSheetId="2">#REF!</definedName>
    <definedName name="調布市_公共施設">#REF!</definedName>
    <definedName name="調布市ごみ袋" localSheetId="1">#REF!</definedName>
    <definedName name="調布市ごみ袋" localSheetId="2">#REF!</definedName>
    <definedName name="調布市ごみ袋">#REF!</definedName>
    <definedName name="店名" localSheetId="1">OFFSET(#REF!,0,0,COUNTA(#REF!)-1,1)</definedName>
    <definedName name="店名" localSheetId="2">OFFSET(#REF!,0,0,COUNTA(#REF!)-1,1)</definedName>
    <definedName name="店名">OFFSET(#REF!,0,0,COUNTA(#REF!)-1,1)</definedName>
    <definedName name="登録団体" localSheetId="1">OFFSET([5]登録団体!$A$1,0,0,COUNTA([5]登録団体!$A:$A),COUNTA([5]登録団体!$1:$1))</definedName>
    <definedName name="登録団体" localSheetId="2">OFFSET([5]登録団体!$A$1,0,0,COUNTA([5]登録団体!$A:$A),COUNTA([5]登録団体!$1:$1))</definedName>
    <definedName name="登録団体">OFFSET([5]登録団体!$A$1,0,0,COUNTA([5]登録団体!$A$1:$A$65536),COUNTA([5]登録団体!$A$1:$IV$1))</definedName>
    <definedName name="東金市_月別納品数量一覧" localSheetId="1">#REF!</definedName>
    <definedName name="東金市_月別納品数量一覧" localSheetId="2">#REF!</definedName>
    <definedName name="東金市_月別納品数量一覧">#REF!</definedName>
    <definedName name="東御市_月別納品数量一覧" localSheetId="1">#REF!</definedName>
    <definedName name="東御市_月別納品数量一覧" localSheetId="2">#REF!</definedName>
    <definedName name="東御市_月別納品数量一覧">#REF!</definedName>
    <definedName name="東村山市">[1]rpt_売上一覧_箱単位!$A$1:$AC$57</definedName>
    <definedName name="東村山市_月別商品別一覧表">'[6]東村山市_月別商品別一覧表(袋)'!$A$3:$BD$177</definedName>
    <definedName name="東村山市_商品別一覧表" localSheetId="1">#REF!</definedName>
    <definedName name="東村山市_商品別一覧表" localSheetId="2">#REF!</definedName>
    <definedName name="東村山市_商品別一覧表">#REF!</definedName>
    <definedName name="東村山市_配送実績_シール">[7]東村山市_配送実績_シール!$A$2:$H$17</definedName>
    <definedName name="東村山市_配送実績_シール_" localSheetId="1">#REF!</definedName>
    <definedName name="東村山市_配送実績_シール_" localSheetId="2">#REF!</definedName>
    <definedName name="東村山市_配送実績_シール_">#REF!</definedName>
    <definedName name="東村山市_配送実績_袋" localSheetId="1">[8]東村山市_配送実績_袋!#REF!</definedName>
    <definedName name="東村山市_配送実績_袋" localSheetId="2">[8]東村山市_配送実績_袋!#REF!</definedName>
    <definedName name="東村山市_配送実績_袋">[8]東村山市_配送実績_袋!#REF!</definedName>
    <definedName name="藤沢市_月別納品数量一覧" localSheetId="1">#REF!</definedName>
    <definedName name="藤沢市_月別納品数量一覧" localSheetId="2">#REF!</definedName>
    <definedName name="藤沢市_月別納品数量一覧">#REF!</definedName>
    <definedName name="箱単価" localSheetId="1">#REF!</definedName>
    <definedName name="箱単価" localSheetId="2">#REF!</definedName>
    <definedName name="箱単価">#REF!</definedName>
    <definedName name="武蔵野市_月別納品数量一覧" localSheetId="1">#REF!</definedName>
    <definedName name="武蔵野市_月別納品数量一覧" localSheetId="2">#REF!</definedName>
    <definedName name="武蔵野市_月別納品数量一覧">#REF!</definedName>
    <definedName name="文書種別" localSheetId="1">[11]文書種別!$A$1:$F$10</definedName>
    <definedName name="文書種別" localSheetId="2">[11]文書種別!$A$1:$F$10</definedName>
    <definedName name="文書種別">[9]文書種別!$A$1:$F$10</definedName>
    <definedName name="北播磨清掃事務組合_確定済注文一覧" localSheetId="1">#REF!</definedName>
    <definedName name="北播磨清掃事務組合_確定済注文一覧" localSheetId="2">#REF!</definedName>
    <definedName name="北播磨清掃事務組合_確定済注文一覧">#REF!</definedName>
    <definedName name="北播磨清掃事務組合_月別納品数量一覧" localSheetId="1">#REF!</definedName>
    <definedName name="北播磨清掃事務組合_月別納品数量一覧" localSheetId="2">#REF!</definedName>
    <definedName name="北播磨清掃事務組合_月別納品数量一覧">#REF!</definedName>
    <definedName name="本単価" localSheetId="1">#REF!</definedName>
    <definedName name="本単価" localSheetId="2">#REF!</definedName>
    <definedName name="本単価">#REF!</definedName>
    <definedName name="枚単価" localSheetId="1">#REF!</definedName>
    <definedName name="枚単価" localSheetId="2">#REF!</definedName>
    <definedName name="枚単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7" l="1"/>
  <c r="P18" i="27" s="1"/>
  <c r="P17" i="27"/>
  <c r="P19" i="27" s="1"/>
  <c r="H17" i="27"/>
  <c r="T40" i="25"/>
  <c r="N40" i="25"/>
  <c r="K40" i="25"/>
  <c r="B41" i="25"/>
  <c r="B40" i="25"/>
  <c r="W36" i="25"/>
  <c r="W35" i="25"/>
  <c r="W34" i="25"/>
  <c r="I36" i="25"/>
  <c r="I35" i="25"/>
  <c r="I34" i="25"/>
  <c r="T30" i="25"/>
  <c r="H30" i="25"/>
  <c r="H28" i="25"/>
  <c r="H26" i="25"/>
  <c r="P18" i="25"/>
  <c r="P17" i="25"/>
  <c r="P19" i="25" s="1"/>
  <c r="H18" i="25"/>
  <c r="H17" i="25"/>
  <c r="Z7" i="25"/>
  <c r="W7" i="25"/>
  <c r="T7" i="25"/>
  <c r="F1" i="25"/>
  <c r="P23" i="27" l="1"/>
  <c r="P20" i="27"/>
  <c r="P21" i="27" s="1"/>
  <c r="P22" i="27" s="1"/>
  <c r="P24" i="27" s="1"/>
  <c r="C14" i="27" s="1"/>
  <c r="P21" i="25"/>
  <c r="P22" i="25" s="1"/>
  <c r="P24" i="25" s="1"/>
  <c r="C14" i="25" s="1"/>
  <c r="P23" i="25"/>
  <c r="P20" i="25"/>
</calcChain>
</file>

<file path=xl/sharedStrings.xml><?xml version="1.0" encoding="utf-8"?>
<sst xmlns="http://schemas.openxmlformats.org/spreadsheetml/2006/main" count="154" uniqueCount="83">
  <si>
    <t>口座番号</t>
    <rPh sb="0" eb="2">
      <t>コウザ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</si>
  <si>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</si>
  <si>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口座種別</t>
    <rPh sb="0" eb="2">
      <t>コウザ</t>
    </rPh>
    <rPh sb="2" eb="4">
      <t>シュベツ</t>
    </rPh>
    <phoneticPr fontId="2"/>
  </si>
  <si>
    <t>メールアドレス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</si>
  <si>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</si>
  <si>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</si>
  <si>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</si>
  <si>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</si>
  <si>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取扱店舗名称</t>
    <rPh sb="0" eb="2">
      <t>トリアツカイ</t>
    </rPh>
    <rPh sb="2" eb="4">
      <t>テンポ</t>
    </rPh>
    <rPh sb="4" eb="6">
      <t>メイショウ</t>
    </rPh>
    <phoneticPr fontId="2"/>
  </si>
  <si>
    <t>丹波市長　　林　　時彦　　様</t>
  </si>
  <si>
    <t>月</t>
    <rPh sb="0" eb="1">
      <t>ガツ</t>
    </rPh>
    <phoneticPr fontId="2"/>
  </si>
  <si>
    <t>住所
（所在地）</t>
    <rPh sb="0" eb="2">
      <t>ジュウショ</t>
    </rPh>
    <rPh sb="4" eb="7">
      <t>ショザイチ</t>
    </rPh>
    <phoneticPr fontId="2"/>
  </si>
  <si>
    <t>発行責任者氏名</t>
    <rPh sb="0" eb="2">
      <t>ハッコウ</t>
    </rPh>
    <rPh sb="2" eb="5">
      <t>セキニンシャ</t>
    </rPh>
    <rPh sb="5" eb="7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</si>
  <si>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</si>
  <si>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事業所連絡先</t>
    <rPh sb="0" eb="3">
      <t>ジギョウショ</t>
    </rPh>
    <rPh sb="3" eb="6">
      <t>レンラクサキ</t>
    </rPh>
    <phoneticPr fontId="3"/>
  </si>
  <si>
    <t>業務用メールアドレス（なければ省略可）</t>
    <rPh sb="0" eb="2">
      <t>ギョウム</t>
    </rPh>
    <rPh sb="2" eb="3">
      <t>ヨウ</t>
    </rPh>
    <rPh sb="15" eb="17">
      <t>ショウリャク</t>
    </rPh>
    <rPh sb="17" eb="18">
      <t>カ</t>
    </rPh>
    <phoneticPr fontId="3"/>
  </si>
  <si>
    <t>２　請求者</t>
    <rPh sb="2" eb="5">
      <t>セイキュウシャ</t>
    </rPh>
    <phoneticPr fontId="2"/>
  </si>
  <si>
    <t>※請求印を省略される場合または電子メールによる請求書提出時は下記の事項をご記入ください</t>
    <rPh sb="10" eb="12">
      <t>バアイ</t>
    </rPh>
    <rPh sb="30" eb="32">
      <t>カキ</t>
    </rPh>
    <rPh sb="33" eb="35">
      <t>ジコウ</t>
    </rPh>
    <phoneticPr fontId="3"/>
  </si>
  <si>
    <t>③請求書を印刷して提出される場合は、次のシート「請求書」を印刷して提出してください。</t>
    <rPh sb="1" eb="4">
      <t>セイキュウショ</t>
    </rPh>
    <rPh sb="5" eb="7">
      <t>インサツ</t>
    </rPh>
    <rPh sb="9" eb="11">
      <t>テイシュツ</t>
    </rPh>
    <rPh sb="14" eb="16">
      <t>バアイ</t>
    </rPh>
    <rPh sb="18" eb="19">
      <t>ツギ</t>
    </rPh>
    <rPh sb="24" eb="27">
      <t>セイキュウショ</t>
    </rPh>
    <rPh sb="29" eb="31">
      <t>インサツ</t>
    </rPh>
    <rPh sb="33" eb="35">
      <t>テイシュツ</t>
    </rPh>
    <phoneticPr fontId="2"/>
  </si>
  <si>
    <t>請求日</t>
    <rPh sb="0" eb="2">
      <t>セイキュウ</t>
    </rPh>
    <rPh sb="2" eb="3">
      <t>ビ</t>
    </rPh>
    <phoneticPr fontId="2"/>
  </si>
  <si>
    <r>
      <t xml:space="preserve">屋号・氏名
</t>
    </r>
    <r>
      <rPr>
        <sz val="10"/>
        <color indexed="8"/>
        <rFont val="ＭＳ Ｐ明朝"/>
        <family val="1"/>
        <charset val="128"/>
      </rPr>
      <t>（法人名・代表者職氏名）</t>
    </r>
    <rPh sb="0" eb="2">
      <t>ヤゴウ</t>
    </rPh>
    <rPh sb="3" eb="5">
      <t>シメイ</t>
    </rPh>
    <rPh sb="7" eb="9">
      <t>ホウジン</t>
    </rPh>
    <rPh sb="9" eb="10">
      <t>メイ</t>
    </rPh>
    <rPh sb="11" eb="14">
      <t>ダイヒョウシャ</t>
    </rPh>
    <rPh sb="14" eb="15">
      <t>ショク</t>
    </rPh>
    <rPh sb="15" eb="17">
      <t>シメイ</t>
    </rPh>
    <phoneticPr fontId="2"/>
  </si>
  <si>
    <t>←ない場合には記載不要です</t>
    <rPh sb="3" eb="5">
      <t>バアイ</t>
    </rPh>
    <rPh sb="7" eb="9">
      <t>キサイ</t>
    </rPh>
    <rPh sb="9" eb="11">
      <t>フヨウ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</si>
  <si>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</si>
  <si>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</si>
  <si>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</si>
  <si>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発行責任者（代表取締役、店長、所長等の社内において権限の委任を受けた役職員）</t>
    <rPh sb="0" eb="2">
      <t>ハッコウ</t>
    </rPh>
    <rPh sb="2" eb="5">
      <t>セキニンシャ</t>
    </rPh>
    <phoneticPr fontId="2"/>
  </si>
  <si>
    <t>氏名</t>
    <rPh sb="0" eb="2">
      <t>シメイ</t>
    </rPh>
    <phoneticPr fontId="2"/>
  </si>
  <si>
    <t>←必ず入力してください</t>
    <rPh sb="1" eb="2">
      <t>カナラ</t>
    </rPh>
    <rPh sb="3" eb="5">
      <t>ニュウリョク</t>
    </rPh>
    <phoneticPr fontId="2"/>
  </si>
  <si>
    <t>電子メールアドレス</t>
    <rPh sb="0" eb="2">
      <t>デンシ</t>
    </rPh>
    <phoneticPr fontId="2"/>
  </si>
  <si>
    <t>担当者（本取引に関する事務を担当する者）</t>
    <rPh sb="0" eb="3">
      <t>タントウシャ</t>
    </rPh>
    <rPh sb="4" eb="5">
      <t>ホン</t>
    </rPh>
    <rPh sb="5" eb="7">
      <t>トリヒキ</t>
    </rPh>
    <rPh sb="8" eb="9">
      <t>カン</t>
    </rPh>
    <rPh sb="11" eb="13">
      <t>ジム</t>
    </rPh>
    <rPh sb="14" eb="16">
      <t>タントウ</t>
    </rPh>
    <rPh sb="18" eb="19">
      <t>モノ</t>
    </rPh>
    <phoneticPr fontId="2"/>
  </si>
  <si>
    <t>←発行責任者と同一人物の場合は「発行責任者と同じ」</t>
    <rPh sb="1" eb="3">
      <t>ハッコウ</t>
    </rPh>
    <rPh sb="3" eb="6">
      <t>セキニンシャ</t>
    </rPh>
    <rPh sb="7" eb="9">
      <t>ドウイツ</t>
    </rPh>
    <rPh sb="9" eb="11">
      <t>ジンブツ</t>
    </rPh>
    <rPh sb="12" eb="14">
      <t>バアイ</t>
    </rPh>
    <rPh sb="16" eb="18">
      <t>ハッコウ</t>
    </rPh>
    <rPh sb="18" eb="21">
      <t>セキニンシャ</t>
    </rPh>
    <rPh sb="22" eb="23">
      <t>オナ</t>
    </rPh>
    <phoneticPr fontId="2"/>
  </si>
  <si>
    <t>１　請求金額の内訳</t>
    <rPh sb="2" eb="4">
      <t>セイキュウ</t>
    </rPh>
    <rPh sb="4" eb="6">
      <t>キンガク</t>
    </rPh>
    <rPh sb="7" eb="9">
      <t>ウチワケ</t>
    </rPh>
    <phoneticPr fontId="2"/>
  </si>
  <si>
    <r>
      <t>←送付した請求書に記載されている</t>
    </r>
    <r>
      <rPr>
        <b/>
        <sz val="16"/>
        <color indexed="10"/>
        <rFont val="游ゴシック"/>
        <family val="3"/>
        <charset val="128"/>
      </rPr>
      <t>購入金額</t>
    </r>
    <r>
      <rPr>
        <b/>
        <sz val="16"/>
        <color indexed="30"/>
        <rFont val="游ゴシック"/>
        <family val="3"/>
        <charset val="128"/>
      </rPr>
      <t>を入力してください</t>
    </r>
    <rPh sb="1" eb="3">
      <t>ソウフ</t>
    </rPh>
    <rPh sb="5" eb="8">
      <t>セイキュウショ</t>
    </rPh>
    <rPh sb="9" eb="11">
      <t>キサイ</t>
    </rPh>
    <rPh sb="16" eb="18">
      <t>コウニュウ</t>
    </rPh>
    <rPh sb="18" eb="20">
      <t>キンガク</t>
    </rPh>
    <rPh sb="21" eb="23">
      <t>ニュウリョク</t>
    </rPh>
    <phoneticPr fontId="2"/>
  </si>
  <si>
    <t>燃やすごみ袋</t>
    <rPh sb="0" eb="1">
      <t>モ</t>
    </rPh>
    <rPh sb="5" eb="6">
      <t>フクロ</t>
    </rPh>
    <phoneticPr fontId="2"/>
  </si>
  <si>
    <t>３　還付金の振込先</t>
    <rPh sb="2" eb="5">
      <t>カンプキン</t>
    </rPh>
    <rPh sb="6" eb="8">
      <t>フリコミ</t>
    </rPh>
    <rPh sb="8" eb="9">
      <t>サキ</t>
    </rPh>
    <phoneticPr fontId="2"/>
  </si>
  <si>
    <t>プラ用ごみ袋</t>
    <rPh sb="2" eb="3">
      <t>ヨウ</t>
    </rPh>
    <rPh sb="5" eb="6">
      <t>フクロ</t>
    </rPh>
    <phoneticPr fontId="2"/>
  </si>
  <si>
    <t>①白色のセルに必要事項を入力してください。</t>
    <rPh sb="1" eb="2">
      <t>シロ</t>
    </rPh>
    <rPh sb="2" eb="3">
      <t>イロ</t>
    </rPh>
    <rPh sb="7" eb="9">
      <t>ヒツヨウ</t>
    </rPh>
    <rPh sb="9" eb="11">
      <t>ジコウ</t>
    </rPh>
    <rPh sb="12" eb="14">
      <t>ニュウリョク</t>
    </rPh>
    <phoneticPr fontId="2"/>
  </si>
  <si>
    <t>②電子メールで提出される場合は、このファイルを送信してください。</t>
    <phoneticPr fontId="2"/>
  </si>
  <si>
    <r>
      <t>←送付した請求書に記載されている</t>
    </r>
    <r>
      <rPr>
        <b/>
        <sz val="16"/>
        <color rgb="FFFF0000"/>
        <rFont val="游ゴシック"/>
        <family val="3"/>
        <charset val="128"/>
        <scheme val="minor"/>
      </rPr>
      <t>購入金額</t>
    </r>
    <r>
      <rPr>
        <b/>
        <sz val="16"/>
        <color indexed="30"/>
        <rFont val="游ゴシック"/>
        <family val="3"/>
        <charset val="128"/>
      </rPr>
      <t>を入力してください</t>
    </r>
    <rPh sb="1" eb="3">
      <t>ソウフ</t>
    </rPh>
    <rPh sb="5" eb="8">
      <t>セイキュウショ</t>
    </rPh>
    <rPh sb="9" eb="11">
      <t>キサイ</t>
    </rPh>
    <rPh sb="16" eb="18">
      <t>コウニュウ</t>
    </rPh>
    <rPh sb="18" eb="20">
      <t>キンガク</t>
    </rPh>
    <rPh sb="21" eb="23">
      <t>ニュウリョク</t>
    </rPh>
    <phoneticPr fontId="2"/>
  </si>
  <si>
    <t>取扱店舗名称</t>
    <rPh sb="0" eb="2">
      <t>トリアツカイ</t>
    </rPh>
    <rPh sb="2" eb="4">
      <t>テンポ</t>
    </rPh>
    <rPh sb="4" eb="6">
      <t>メイショウ</t>
    </rPh>
    <phoneticPr fontId="25"/>
  </si>
  <si>
    <t>丹波市指定ごみ袋取扱委託料請求書</t>
    <phoneticPr fontId="25"/>
  </si>
  <si>
    <t>令和</t>
    <rPh sb="0" eb="2">
      <t>レイワ</t>
    </rPh>
    <phoneticPr fontId="25"/>
  </si>
  <si>
    <t>年</t>
    <rPh sb="0" eb="1">
      <t>ネン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</si>
  <si>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</si>
  <si>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</si>
  <si>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１　請求金額</t>
    <phoneticPr fontId="25"/>
  </si>
  <si>
    <t>円</t>
    <rPh sb="0" eb="1">
      <t>エン</t>
    </rPh>
    <phoneticPr fontId="25"/>
  </si>
  <si>
    <t>（内訳）</t>
    <rPh sb="1" eb="3">
      <t>ウチワケ</t>
    </rPh>
    <phoneticPr fontId="25"/>
  </si>
  <si>
    <t>燃やすごみ袋</t>
    <rPh sb="0" eb="1">
      <t>モ</t>
    </rPh>
    <rPh sb="5" eb="6">
      <t>フクロ</t>
    </rPh>
    <phoneticPr fontId="27"/>
  </si>
  <si>
    <t>×5％</t>
    <phoneticPr fontId="27"/>
  </si>
  <si>
    <t>＝</t>
    <phoneticPr fontId="27"/>
  </si>
  <si>
    <t>①</t>
    <phoneticPr fontId="25"/>
  </si>
  <si>
    <t>プラ用ごみ袋</t>
    <rPh sb="2" eb="3">
      <t>ヨウ</t>
    </rPh>
    <rPh sb="5" eb="6">
      <t>フクロ</t>
    </rPh>
    <phoneticPr fontId="27"/>
  </si>
  <si>
    <t>②</t>
    <phoneticPr fontId="25"/>
  </si>
  <si>
    <t>計</t>
    <rPh sb="0" eb="1">
      <t>ケイ</t>
    </rPh>
    <phoneticPr fontId="27"/>
  </si>
  <si>
    <t>Ａ（①＋②）</t>
    <phoneticPr fontId="25"/>
  </si>
  <si>
    <t>消費税</t>
    <rPh sb="0" eb="3">
      <t>ショウヒゼイ</t>
    </rPh>
    <phoneticPr fontId="27"/>
  </si>
  <si>
    <t>Ｂ（Ａ×10％）</t>
    <phoneticPr fontId="25"/>
  </si>
  <si>
    <t>小計</t>
    <rPh sb="0" eb="2">
      <t>ショウケイ</t>
    </rPh>
    <phoneticPr fontId="27"/>
  </si>
  <si>
    <t>ア（Ａ＋Ｂ）</t>
    <phoneticPr fontId="25"/>
  </si>
  <si>
    <t>委託料</t>
    <rPh sb="0" eb="3">
      <t>イタクリョウ</t>
    </rPh>
    <phoneticPr fontId="27"/>
  </si>
  <si>
    <t>イ（小計を10円未満切捨て）</t>
    <rPh sb="2" eb="4">
      <t>ショウケイ</t>
    </rPh>
    <rPh sb="7" eb="8">
      <t>エン</t>
    </rPh>
    <rPh sb="8" eb="10">
      <t>ミマン</t>
    </rPh>
    <rPh sb="10" eb="12">
      <t>キリス</t>
    </rPh>
    <phoneticPr fontId="25"/>
  </si>
  <si>
    <t>支払済み額</t>
    <rPh sb="0" eb="2">
      <t>シハライ</t>
    </rPh>
    <rPh sb="2" eb="3">
      <t>ズ</t>
    </rPh>
    <rPh sb="4" eb="5">
      <t>ガク</t>
    </rPh>
    <phoneticPr fontId="27"/>
  </si>
  <si>
    <t>Ａ</t>
    <phoneticPr fontId="25"/>
  </si>
  <si>
    <t>差額</t>
    <rPh sb="0" eb="2">
      <t>サガク</t>
    </rPh>
    <phoneticPr fontId="27"/>
  </si>
  <si>
    <t>イ－Ａ</t>
    <phoneticPr fontId="25"/>
  </si>
  <si>
    <t>２　請求者</t>
    <rPh sb="2" eb="5">
      <t>セイキュウシャ</t>
    </rPh>
    <phoneticPr fontId="25"/>
  </si>
  <si>
    <t>住所
（所在地）</t>
    <rPh sb="0" eb="2">
      <t>ジュウショ</t>
    </rPh>
    <rPh sb="4" eb="7">
      <t>ショザイチ</t>
    </rPh>
    <phoneticPr fontId="25"/>
  </si>
  <si>
    <t>屋号・氏名
（法人名・
代表者職氏名）</t>
    <rPh sb="0" eb="2">
      <t>ヤゴウ</t>
    </rPh>
    <rPh sb="3" eb="5">
      <t>シメイ</t>
    </rPh>
    <rPh sb="7" eb="9">
      <t>ホウジン</t>
    </rPh>
    <rPh sb="9" eb="10">
      <t>メイ</t>
    </rPh>
    <rPh sb="12" eb="15">
      <t>ダイヒョウシャ</t>
    </rPh>
    <rPh sb="15" eb="16">
      <t>ショク</t>
    </rPh>
    <rPh sb="16" eb="18">
      <t>シメイ</t>
    </rPh>
    <phoneticPr fontId="25"/>
  </si>
  <si>
    <t>(印)</t>
    <rPh sb="1" eb="2">
      <t>イン</t>
    </rPh>
    <phoneticPr fontId="25"/>
  </si>
  <si>
    <t>電話番号</t>
    <rPh sb="0" eb="2">
      <t>デンワ</t>
    </rPh>
    <rPh sb="2" eb="4">
      <t>バンゴウ</t>
    </rPh>
    <phoneticPr fontId="25"/>
  </si>
  <si>
    <r>
      <t xml:space="preserve">メールアドレス
</t>
    </r>
    <r>
      <rPr>
        <sz val="9"/>
        <color theme="1"/>
        <rFont val="ＭＳ Ｐ明朝"/>
        <family val="1"/>
        <charset val="128"/>
      </rPr>
      <t>（なければ省略可）</t>
    </r>
    <rPh sb="13" eb="15">
      <t>ショウリャク</t>
    </rPh>
    <rPh sb="15" eb="16">
      <t>カ</t>
    </rPh>
    <phoneticPr fontId="25"/>
  </si>
  <si>
    <t>３　振込先</t>
    <phoneticPr fontId="25"/>
  </si>
  <si>
    <t>金融機関　・　支店名</t>
    <rPh sb="0" eb="2">
      <t>キンユウ</t>
    </rPh>
    <rPh sb="2" eb="4">
      <t>キカン</t>
    </rPh>
    <rPh sb="7" eb="10">
      <t>シテンメイ</t>
    </rPh>
    <phoneticPr fontId="25"/>
  </si>
  <si>
    <t>口座種別</t>
    <rPh sb="0" eb="2">
      <t>コウザ</t>
    </rPh>
    <rPh sb="2" eb="4">
      <t>シュベツ</t>
    </rPh>
    <phoneticPr fontId="25"/>
  </si>
  <si>
    <t>口座番号</t>
    <rPh sb="0" eb="2">
      <t>コウザ</t>
    </rPh>
    <rPh sb="2" eb="4">
      <t>バンゴウ</t>
    </rPh>
    <phoneticPr fontId="25"/>
  </si>
  <si>
    <t>口座名義</t>
    <rPh sb="0" eb="2">
      <t>コウザ</t>
    </rPh>
    <rPh sb="2" eb="4">
      <t>メイギ</t>
    </rPh>
    <phoneticPr fontId="25"/>
  </si>
  <si>
    <t>受付</t>
    <rPh sb="0" eb="2">
      <t>ウケツケ</t>
    </rPh>
    <phoneticPr fontId="25"/>
  </si>
  <si>
    <t>確認</t>
    <rPh sb="0" eb="2">
      <t>カクニン</t>
    </rPh>
    <phoneticPr fontId="25"/>
  </si>
  <si>
    <t>確認者</t>
    <rPh sb="0" eb="2">
      <t>カクニン</t>
    </rPh>
    <rPh sb="2" eb="3">
      <t>シャ</t>
    </rPh>
    <phoneticPr fontId="2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</si>
  <si>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5"/>
  </si>
  <si>
    <t>㊞</t>
    <phoneticPr fontId="25"/>
  </si>
  <si>
    <t>丹波市指定ごみ袋取扱委託料（ 令和６年度 前期分 ）のうち、消費税分を下記のとおり請求します。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</si>
</sst>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30" x14ac:knownFonts="1">
    <font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10"/>
      <name val="游ゴシック"/>
      <family val="3"/>
      <charset val="128"/>
    </font>
    <font>
      <b/>
      <sz val="16"/>
      <color indexed="30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b/>
      <sz val="16"/>
      <color rgb="FF0070C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/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5" fillId="2" borderId="0" xfId="5" applyFont="1" applyFill="1" applyAlignment="1">
      <alignment horizontal="center" vertical="center" shrinkToFit="1"/>
    </xf>
    <xf numFmtId="49" fontId="12" fillId="2" borderId="0" xfId="10" applyNumberFormat="1" applyFont="1" applyFill="1" applyAlignment="1">
      <alignment horizontal="center" vertical="center" shrinkToFit="1"/>
    </xf>
    <xf numFmtId="0" fontId="12" fillId="2" borderId="25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12" fillId="2" borderId="8" xfId="0" applyFont="1" applyFill="1" applyBorder="1">
      <alignment vertical="center"/>
    </xf>
    <xf numFmtId="0" fontId="24" fillId="2" borderId="0" xfId="0" applyFont="1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5" fillId="2" borderId="0" xfId="5" applyFont="1" applyFill="1" applyAlignment="1">
      <alignment vertical="center" shrinkToFit="1"/>
    </xf>
    <xf numFmtId="0" fontId="21" fillId="2" borderId="0" xfId="0" applyFont="1" applyFill="1">
      <alignment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 applyProtection="1">
      <alignment horizontal="left" vertical="center" shrinkToFit="1"/>
      <protection locked="0"/>
    </xf>
    <xf numFmtId="0" fontId="12" fillId="0" borderId="28" xfId="0" applyFont="1" applyBorder="1" applyAlignment="1" applyProtection="1">
      <alignment horizontal="left" vertical="center" shrinkToFit="1"/>
      <protection locked="0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3" fillId="0" borderId="30" xfId="0" applyFont="1" applyBorder="1" applyProtection="1">
      <alignment vertical="center"/>
      <protection locked="0"/>
    </xf>
    <xf numFmtId="0" fontId="13" fillId="0" borderId="31" xfId="0" applyFont="1" applyBorder="1" applyProtection="1">
      <alignment vertical="center"/>
      <protection locked="0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38" fontId="13" fillId="0" borderId="7" xfId="1" applyFont="1" applyFill="1" applyBorder="1" applyAlignment="1" applyProtection="1">
      <alignment horizontal="right" vertical="center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38" fontId="13" fillId="0" borderId="33" xfId="1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3" fillId="0" borderId="35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 shrinkToFit="1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2" fillId="2" borderId="32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13" fillId="0" borderId="39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13" fillId="0" borderId="38" xfId="0" applyFont="1" applyBorder="1" applyAlignment="1" applyProtection="1">
      <alignment horizontal="left" vertical="center" shrinkToFit="1"/>
      <protection locked="0"/>
    </xf>
    <xf numFmtId="0" fontId="12" fillId="2" borderId="2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left" vertical="center" shrinkToFit="1"/>
      <protection locked="0"/>
    </xf>
    <xf numFmtId="49" fontId="13" fillId="0" borderId="37" xfId="0" applyNumberFormat="1" applyFont="1" applyBorder="1" applyAlignment="1" applyProtection="1">
      <alignment horizontal="left" vertical="center" shrinkToFit="1"/>
      <protection locked="0"/>
    </xf>
    <xf numFmtId="49" fontId="13" fillId="0" borderId="38" xfId="0" applyNumberFormat="1" applyFont="1" applyBorder="1" applyAlignment="1" applyProtection="1">
      <alignment horizontal="left" vertical="center" shrinkToFit="1"/>
      <protection locked="0"/>
    </xf>
    <xf numFmtId="0" fontId="13" fillId="0" borderId="33" xfId="0" applyFont="1" applyBorder="1" applyProtection="1">
      <alignment vertical="center"/>
      <protection locked="0"/>
    </xf>
    <xf numFmtId="0" fontId="13" fillId="0" borderId="34" xfId="0" applyFont="1" applyBorder="1" applyProtection="1">
      <alignment vertical="center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12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5" fillId="2" borderId="0" xfId="5" applyNumberFormat="1" applyFont="1" applyFill="1" applyAlignment="1">
      <alignment horizontal="right" vertical="center" shrinkToFit="1"/>
    </xf>
    <xf numFmtId="0" fontId="5" fillId="2" borderId="0" xfId="5" applyFont="1" applyFill="1" applyAlignment="1">
      <alignment horizontal="left" vertical="center" shrinkToFit="1"/>
    </xf>
    <xf numFmtId="176" fontId="5" fillId="2" borderId="0" xfId="5" applyNumberFormat="1" applyFont="1" applyFill="1" applyAlignment="1">
      <alignment vertical="center" shrinkToFit="1"/>
    </xf>
    <xf numFmtId="0" fontId="7" fillId="2" borderId="21" xfId="10" applyFont="1" applyFill="1" applyBorder="1" applyAlignment="1">
      <alignment horizontal="center" vertical="center"/>
    </xf>
    <xf numFmtId="0" fontId="7" fillId="2" borderId="22" xfId="10" applyFont="1" applyFill="1" applyBorder="1" applyAlignment="1">
      <alignment horizontal="center" vertical="center"/>
    </xf>
    <xf numFmtId="0" fontId="7" fillId="2" borderId="23" xfId="10" applyFont="1" applyFill="1" applyBorder="1" applyAlignment="1">
      <alignment horizontal="center" vertical="center"/>
    </xf>
    <xf numFmtId="49" fontId="16" fillId="2" borderId="15" xfId="10" applyNumberFormat="1" applyFont="1" applyFill="1" applyBorder="1" applyAlignment="1">
      <alignment horizontal="center" vertical="center" shrinkToFit="1"/>
    </xf>
    <xf numFmtId="49" fontId="16" fillId="2" borderId="16" xfId="10" applyNumberFormat="1" applyFont="1" applyFill="1" applyBorder="1" applyAlignment="1">
      <alignment horizontal="center" vertical="center" shrinkToFit="1"/>
    </xf>
    <xf numFmtId="0" fontId="0" fillId="3" borderId="0" xfId="0" applyFill="1" applyAlignment="1" applyProtection="1">
      <alignment horizontal="left" vertical="center" shrinkToFit="1"/>
      <protection locked="0"/>
    </xf>
    <xf numFmtId="0" fontId="12" fillId="2" borderId="0" xfId="11" applyFont="1" applyFill="1" applyAlignment="1">
      <alignment horizontal="right" vertical="center"/>
    </xf>
    <xf numFmtId="0" fontId="1" fillId="2" borderId="0" xfId="11" applyFill="1" applyAlignment="1">
      <alignment horizontal="right" vertical="center"/>
    </xf>
    <xf numFmtId="0" fontId="1" fillId="2" borderId="0" xfId="11" applyFill="1" applyAlignment="1">
      <alignment horizontal="left" vertical="center" shrinkToFit="1"/>
    </xf>
    <xf numFmtId="0" fontId="12" fillId="2" borderId="0" xfId="11" applyFont="1" applyFill="1">
      <alignment vertical="center"/>
    </xf>
    <xf numFmtId="0" fontId="18" fillId="2" borderId="0" xfId="11" applyFont="1" applyFill="1" applyAlignment="1">
      <alignment horizontal="center" vertical="center"/>
    </xf>
    <xf numFmtId="0" fontId="13" fillId="2" borderId="0" xfId="11" applyFont="1" applyFill="1" applyAlignment="1">
      <alignment horizontal="left" vertical="center"/>
    </xf>
    <xf numFmtId="0" fontId="12" fillId="2" borderId="0" xfId="11" applyFont="1" applyFill="1" applyAlignment="1">
      <alignment horizontal="left" vertical="center"/>
    </xf>
    <xf numFmtId="0" fontId="13" fillId="2" borderId="0" xfId="11" applyFont="1" applyFill="1" applyAlignment="1">
      <alignment horizontal="right" vertical="center"/>
    </xf>
    <xf numFmtId="38" fontId="12" fillId="0" borderId="0" xfId="13" applyFont="1" applyFill="1" applyAlignment="1">
      <alignment horizontal="center" vertical="center"/>
    </xf>
    <xf numFmtId="0" fontId="13" fillId="2" borderId="0" xfId="11" applyFont="1" applyFill="1" applyAlignment="1">
      <alignment horizontal="left" vertical="center" wrapText="1"/>
    </xf>
    <xf numFmtId="38" fontId="14" fillId="2" borderId="2" xfId="11" applyNumberFormat="1" applyFont="1" applyFill="1" applyBorder="1" applyAlignment="1">
      <alignment horizontal="right" vertical="center"/>
    </xf>
    <xf numFmtId="0" fontId="15" fillId="2" borderId="2" xfId="11" applyFont="1" applyFill="1" applyBorder="1" applyAlignment="1">
      <alignment horizontal="left"/>
    </xf>
    <xf numFmtId="0" fontId="28" fillId="2" borderId="0" xfId="11" applyFont="1" applyFill="1">
      <alignment vertical="center"/>
    </xf>
    <xf numFmtId="0" fontId="17" fillId="2" borderId="0" xfId="11" applyFont="1" applyFill="1">
      <alignment vertical="center"/>
    </xf>
    <xf numFmtId="0" fontId="5" fillId="2" borderId="11" xfId="5" applyFont="1" applyFill="1" applyBorder="1" applyAlignment="1">
      <alignment horizontal="left" vertical="center" shrinkToFit="1"/>
    </xf>
    <xf numFmtId="176" fontId="5" fillId="2" borderId="11" xfId="5" applyNumberFormat="1" applyFont="1" applyFill="1" applyBorder="1" applyAlignment="1">
      <alignment vertical="center" shrinkToFit="1"/>
    </xf>
    <xf numFmtId="0" fontId="5" fillId="2" borderId="11" xfId="5" applyFont="1" applyFill="1" applyBorder="1" applyAlignment="1">
      <alignment horizontal="center" vertical="center" shrinkToFit="1"/>
    </xf>
    <xf numFmtId="176" fontId="5" fillId="2" borderId="11" xfId="5" applyNumberFormat="1" applyFont="1" applyFill="1" applyBorder="1" applyAlignment="1">
      <alignment horizontal="right" vertical="center" shrinkToFit="1"/>
    </xf>
    <xf numFmtId="0" fontId="28" fillId="2" borderId="11" xfId="11" applyFont="1" applyFill="1" applyBorder="1">
      <alignment vertical="center"/>
    </xf>
    <xf numFmtId="0" fontId="17" fillId="2" borderId="11" xfId="11" applyFont="1" applyFill="1" applyBorder="1">
      <alignment vertical="center"/>
    </xf>
    <xf numFmtId="0" fontId="5" fillId="2" borderId="0" xfId="5" applyFont="1" applyFill="1" applyAlignment="1">
      <alignment horizontal="center" vertical="center" shrinkToFit="1"/>
    </xf>
    <xf numFmtId="0" fontId="12" fillId="2" borderId="0" xfId="11" applyFont="1" applyFill="1" applyAlignment="1">
      <alignment horizontal="center" vertical="center" wrapText="1"/>
    </xf>
    <xf numFmtId="0" fontId="12" fillId="2" borderId="0" xfId="11" applyFont="1" applyFill="1" applyAlignment="1">
      <alignment horizontal="center" vertical="center"/>
    </xf>
    <xf numFmtId="0" fontId="12" fillId="2" borderId="0" xfId="11" applyFont="1" applyFill="1" applyAlignment="1">
      <alignment horizontal="center" vertical="center"/>
    </xf>
    <xf numFmtId="0" fontId="12" fillId="2" borderId="0" xfId="11" applyFont="1" applyFill="1" applyAlignment="1">
      <alignment horizontal="left" vertical="center"/>
    </xf>
    <xf numFmtId="0" fontId="12" fillId="2" borderId="18" xfId="11" applyFont="1" applyFill="1" applyBorder="1" applyAlignment="1">
      <alignment horizontal="left" wrapText="1"/>
    </xf>
    <xf numFmtId="0" fontId="16" fillId="2" borderId="18" xfId="11" applyFont="1" applyFill="1" applyBorder="1" applyAlignment="1">
      <alignment horizontal="left" wrapText="1"/>
    </xf>
    <xf numFmtId="0" fontId="12" fillId="2" borderId="6" xfId="11" applyFont="1" applyFill="1" applyBorder="1" applyAlignment="1">
      <alignment horizontal="center" vertical="center"/>
    </xf>
    <xf numFmtId="0" fontId="12" fillId="2" borderId="7" xfId="11" applyFont="1" applyFill="1" applyBorder="1" applyAlignment="1">
      <alignment horizontal="center" vertical="center"/>
    </xf>
    <xf numFmtId="0" fontId="12" fillId="2" borderId="8" xfId="11" applyFont="1" applyFill="1" applyBorder="1" applyAlignment="1">
      <alignment horizontal="center" vertical="center"/>
    </xf>
    <xf numFmtId="0" fontId="12" fillId="2" borderId="3" xfId="11" applyFont="1" applyFill="1" applyBorder="1" applyAlignment="1">
      <alignment horizontal="left" shrinkToFit="1"/>
    </xf>
    <xf numFmtId="0" fontId="12" fillId="2" borderId="4" xfId="11" applyFont="1" applyFill="1" applyBorder="1" applyAlignment="1">
      <alignment horizontal="left" shrinkToFit="1"/>
    </xf>
    <xf numFmtId="0" fontId="12" fillId="2" borderId="5" xfId="11" applyFont="1" applyFill="1" applyBorder="1" applyAlignment="1">
      <alignment horizontal="left" shrinkToFit="1"/>
    </xf>
    <xf numFmtId="0" fontId="12" fillId="2" borderId="9" xfId="11" applyFont="1" applyFill="1" applyBorder="1" applyAlignment="1">
      <alignment horizontal="left" vertical="center" wrapText="1"/>
    </xf>
    <xf numFmtId="0" fontId="12" fillId="2" borderId="4" xfId="11" applyFont="1" applyFill="1" applyBorder="1" applyAlignment="1">
      <alignment horizontal="left" vertical="center" wrapText="1"/>
    </xf>
    <xf numFmtId="0" fontId="12" fillId="2" borderId="13" xfId="11" applyFont="1" applyFill="1" applyBorder="1" applyAlignment="1">
      <alignment horizontal="left" vertical="center" wrapText="1"/>
    </xf>
    <xf numFmtId="0" fontId="12" fillId="2" borderId="19" xfId="11" applyFont="1" applyFill="1" applyBorder="1" applyAlignment="1">
      <alignment horizontal="left" vertical="top" shrinkToFit="1"/>
    </xf>
    <xf numFmtId="0" fontId="12" fillId="2" borderId="20" xfId="11" applyFont="1" applyFill="1" applyBorder="1" applyAlignment="1">
      <alignment horizontal="left" vertical="top" shrinkToFit="1"/>
    </xf>
    <xf numFmtId="0" fontId="12" fillId="2" borderId="10" xfId="11" applyFont="1" applyFill="1" applyBorder="1" applyAlignment="1">
      <alignment horizontal="left" vertical="center" wrapText="1"/>
    </xf>
    <xf numFmtId="0" fontId="12" fillId="2" borderId="11" xfId="11" applyFont="1" applyFill="1" applyBorder="1" applyAlignment="1">
      <alignment horizontal="left" vertical="center" wrapText="1"/>
    </xf>
    <xf numFmtId="0" fontId="12" fillId="2" borderId="14" xfId="11" applyFont="1" applyFill="1" applyBorder="1" applyAlignment="1">
      <alignment horizontal="left" vertical="center" wrapText="1"/>
    </xf>
    <xf numFmtId="0" fontId="12" fillId="2" borderId="0" xfId="11" applyFont="1" applyFill="1" applyAlignment="1">
      <alignment horizontal="left" vertical="center" wrapText="1"/>
    </xf>
    <xf numFmtId="0" fontId="12" fillId="2" borderId="1" xfId="11" applyFont="1" applyFill="1" applyBorder="1">
      <alignment vertical="center"/>
    </xf>
    <xf numFmtId="0" fontId="17" fillId="2" borderId="21" xfId="11" applyFont="1" applyFill="1" applyBorder="1" applyAlignment="1">
      <alignment horizontal="center" vertical="center"/>
    </xf>
    <xf numFmtId="0" fontId="17" fillId="2" borderId="22" xfId="11" applyFont="1" applyFill="1" applyBorder="1" applyAlignment="1">
      <alignment horizontal="center" vertical="center"/>
    </xf>
    <xf numFmtId="0" fontId="17" fillId="2" borderId="23" xfId="11" applyFont="1" applyFill="1" applyBorder="1" applyAlignment="1">
      <alignment horizontal="center" vertical="center"/>
    </xf>
    <xf numFmtId="0" fontId="12" fillId="2" borderId="15" xfId="11" applyFont="1" applyFill="1" applyBorder="1" applyAlignment="1">
      <alignment horizontal="right" vertical="center"/>
    </xf>
    <xf numFmtId="0" fontId="12" fillId="2" borderId="16" xfId="11" applyFont="1" applyFill="1" applyBorder="1" applyAlignment="1">
      <alignment horizontal="right" vertical="center"/>
    </xf>
    <xf numFmtId="0" fontId="12" fillId="2" borderId="17" xfId="11" applyFont="1" applyFill="1" applyBorder="1" applyAlignment="1">
      <alignment horizontal="right" vertical="center"/>
    </xf>
    <xf numFmtId="38" fontId="12" fillId="2" borderId="0" xfId="11" applyNumberFormat="1" applyFont="1" applyFill="1" applyAlignment="1">
      <alignment horizontal="right" vertical="center"/>
    </xf>
    <xf numFmtId="0" fontId="29" fillId="2" borderId="0" xfId="11" applyFont="1" applyFill="1" applyAlignment="1">
      <alignment horizontal="right"/>
    </xf>
    <xf numFmtId="0" fontId="12" fillId="2" borderId="9" xfId="11" applyFont="1" applyFill="1" applyBorder="1" applyAlignment="1">
      <alignment horizontal="center" vertical="center" shrinkToFit="1"/>
    </xf>
    <xf numFmtId="0" fontId="12" fillId="2" borderId="4" xfId="11" applyFont="1" applyFill="1" applyBorder="1" applyAlignment="1">
      <alignment horizontal="center" vertical="center" shrinkToFit="1"/>
    </xf>
    <xf numFmtId="0" fontId="12" fillId="2" borderId="5" xfId="11" applyFont="1" applyFill="1" applyBorder="1" applyAlignment="1">
      <alignment horizontal="center" vertical="center" shrinkToFit="1"/>
    </xf>
    <xf numFmtId="0" fontId="12" fillId="2" borderId="10" xfId="11" applyFont="1" applyFill="1" applyBorder="1" applyAlignment="1">
      <alignment horizontal="center" vertical="center" shrinkToFit="1"/>
    </xf>
    <xf numFmtId="0" fontId="12" fillId="2" borderId="11" xfId="11" applyFont="1" applyFill="1" applyBorder="1" applyAlignment="1">
      <alignment horizontal="center" vertical="center" shrinkToFit="1"/>
    </xf>
    <xf numFmtId="0" fontId="12" fillId="2" borderId="12" xfId="11" applyFont="1" applyFill="1" applyBorder="1" applyAlignment="1">
      <alignment horizontal="center" vertical="center" shrinkToFit="1"/>
    </xf>
    <xf numFmtId="0" fontId="12" fillId="2" borderId="18" xfId="11" applyFont="1" applyFill="1" applyBorder="1" applyAlignment="1">
      <alignment horizontal="left" shrinkToFit="1"/>
    </xf>
    <xf numFmtId="0" fontId="12" fillId="2" borderId="18" xfId="11" applyFont="1" applyFill="1" applyBorder="1" applyAlignment="1">
      <alignment vertical="center" shrinkToFit="1"/>
    </xf>
    <xf numFmtId="0" fontId="12" fillId="2" borderId="18" xfId="11" applyFont="1" applyFill="1" applyBorder="1" applyAlignment="1">
      <alignment vertical="center" wrapText="1"/>
    </xf>
    <xf numFmtId="0" fontId="12" fillId="2" borderId="18" xfId="11" applyFont="1" applyFill="1" applyBorder="1" applyAlignment="1">
      <alignment horizontal="center" vertical="center"/>
    </xf>
    <xf numFmtId="38" fontId="12" fillId="2" borderId="0" xfId="13" applyFont="1" applyFill="1" applyAlignment="1">
      <alignment horizontal="center" vertical="center"/>
    </xf>
    <xf numFmtId="176" fontId="5" fillId="0" borderId="0" xfId="5" applyNumberFormat="1" applyFont="1" applyFill="1" applyAlignment="1">
      <alignment vertical="center" shrinkToFit="1"/>
    </xf>
    <xf numFmtId="176" fontId="5" fillId="0" borderId="11" xfId="5" applyNumberFormat="1" applyFont="1" applyFill="1" applyBorder="1" applyAlignment="1">
      <alignment vertical="center" shrinkToFit="1"/>
    </xf>
    <xf numFmtId="38" fontId="5" fillId="0" borderId="0" xfId="1" applyFont="1" applyFill="1" applyAlignment="1">
      <alignment horizontal="right" vertical="center" shrinkToFit="1"/>
    </xf>
    <xf numFmtId="38" fontId="5" fillId="0" borderId="11" xfId="1" applyFont="1" applyFill="1" applyBorder="1" applyAlignment="1">
      <alignment horizontal="right" vertical="center" shrinkToFit="1"/>
    </xf>
    <xf numFmtId="0" fontId="12" fillId="0" borderId="18" xfId="11" applyFont="1" applyFill="1" applyBorder="1" applyAlignment="1">
      <alignment vertical="center" wrapText="1"/>
    </xf>
    <xf numFmtId="0" fontId="12" fillId="0" borderId="18" xfId="11" applyFont="1" applyFill="1" applyBorder="1" applyAlignment="1">
      <alignment vertical="center" shrinkToFit="1"/>
    </xf>
    <xf numFmtId="0" fontId="12" fillId="0" borderId="18" xfId="11" applyFont="1" applyFill="1" applyBorder="1" applyAlignment="1">
      <alignment horizontal="left" shrinkToFit="1"/>
    </xf>
    <xf numFmtId="0" fontId="12" fillId="0" borderId="9" xfId="11" applyFont="1" applyFill="1" applyBorder="1" applyAlignment="1">
      <alignment horizontal="center" vertical="center" shrinkToFit="1"/>
    </xf>
    <xf numFmtId="0" fontId="12" fillId="0" borderId="4" xfId="11" applyFont="1" applyFill="1" applyBorder="1" applyAlignment="1">
      <alignment horizontal="center" vertical="center" shrinkToFit="1"/>
    </xf>
    <xf numFmtId="0" fontId="12" fillId="0" borderId="5" xfId="11" applyFont="1" applyFill="1" applyBorder="1" applyAlignment="1">
      <alignment horizontal="center" vertical="center" shrinkToFit="1"/>
    </xf>
    <xf numFmtId="0" fontId="12" fillId="0" borderId="9" xfId="11" applyFont="1" applyFill="1" applyBorder="1" applyAlignment="1">
      <alignment horizontal="left" vertical="center" wrapText="1"/>
    </xf>
    <xf numFmtId="0" fontId="12" fillId="0" borderId="4" xfId="11" applyFont="1" applyFill="1" applyBorder="1" applyAlignment="1">
      <alignment horizontal="left" vertical="center" wrapText="1"/>
    </xf>
    <xf numFmtId="0" fontId="12" fillId="0" borderId="13" xfId="11" applyFont="1" applyFill="1" applyBorder="1" applyAlignment="1">
      <alignment horizontal="left" vertical="center" wrapText="1"/>
    </xf>
    <xf numFmtId="0" fontId="12" fillId="0" borderId="10" xfId="11" applyFont="1" applyFill="1" applyBorder="1" applyAlignment="1">
      <alignment horizontal="center" vertical="center" shrinkToFit="1"/>
    </xf>
    <xf numFmtId="0" fontId="12" fillId="0" borderId="11" xfId="11" applyFont="1" applyFill="1" applyBorder="1" applyAlignment="1">
      <alignment horizontal="center" vertical="center" shrinkToFit="1"/>
    </xf>
    <xf numFmtId="0" fontId="12" fillId="0" borderId="12" xfId="11" applyFont="1" applyFill="1" applyBorder="1" applyAlignment="1">
      <alignment horizontal="center" vertical="center" shrinkToFit="1"/>
    </xf>
    <xf numFmtId="0" fontId="12" fillId="0" borderId="10" xfId="11" applyFont="1" applyFill="1" applyBorder="1" applyAlignment="1">
      <alignment horizontal="left" vertical="center" wrapText="1"/>
    </xf>
    <xf numFmtId="0" fontId="12" fillId="0" borderId="11" xfId="11" applyFont="1" applyFill="1" applyBorder="1" applyAlignment="1">
      <alignment horizontal="left" vertical="center" wrapText="1"/>
    </xf>
    <xf numFmtId="0" fontId="12" fillId="0" borderId="14" xfId="11" applyFont="1" applyFill="1" applyBorder="1" applyAlignment="1">
      <alignment horizontal="left" vertical="center" wrapText="1"/>
    </xf>
    <xf numFmtId="0" fontId="12" fillId="0" borderId="3" xfId="11" applyFont="1" applyFill="1" applyBorder="1" applyAlignment="1">
      <alignment horizontal="left" wrapText="1"/>
    </xf>
    <xf numFmtId="0" fontId="12" fillId="0" borderId="4" xfId="11" applyFont="1" applyFill="1" applyBorder="1" applyAlignment="1">
      <alignment horizontal="left" wrapText="1"/>
    </xf>
    <xf numFmtId="0" fontId="12" fillId="0" borderId="5" xfId="11" applyFont="1" applyFill="1" applyBorder="1" applyAlignment="1">
      <alignment horizontal="left" wrapText="1"/>
    </xf>
    <xf numFmtId="0" fontId="12" fillId="0" borderId="40" xfId="11" applyFont="1" applyFill="1" applyBorder="1" applyAlignment="1">
      <alignment horizontal="left" wrapText="1"/>
    </xf>
    <xf numFmtId="0" fontId="12" fillId="0" borderId="11" xfId="11" applyFont="1" applyFill="1" applyBorder="1" applyAlignment="1">
      <alignment horizontal="left" wrapText="1"/>
    </xf>
    <xf numFmtId="0" fontId="12" fillId="0" borderId="12" xfId="11" applyFont="1" applyFill="1" applyBorder="1" applyAlignment="1">
      <alignment horizontal="left" wrapText="1"/>
    </xf>
  </cellXfs>
  <cellStyles count="14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13" xr:uid="{E8BAD5C7-D463-4446-88EB-1E038CD71049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6" xr:uid="{00000000-0005-0000-0000-000006000000}"/>
    <cellStyle name="標準 2 3" xfId="7" xr:uid="{00000000-0005-0000-0000-000007000000}"/>
    <cellStyle name="標準 2 4" xfId="8" xr:uid="{00000000-0005-0000-0000-000008000000}"/>
    <cellStyle name="標準 2 5" xfId="12" xr:uid="{9F95D573-74DC-4A60-9EE5-88CB3DE26824}"/>
    <cellStyle name="標準 3" xfId="11" xr:uid="{B8F435A9-93DE-47C5-8A8F-D918AD19A87E}"/>
    <cellStyle name="標準 4" xfId="9" xr:uid="{00000000-0005-0000-0000-000009000000}"/>
    <cellStyle name="標準_P22請求金額割振表" xfId="10" xr:uid="{00000000-0005-0000-0000-00000A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8165;&#28716;&#24066;\&#20986;&#21147;\&#37197;&#36865;&#12522;&#12473;&#12488;_20090317-20090323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1i19\&#32068;&#32340;\&#29983;&#27963;&#29872;&#22659;&#37096;\&#29872;&#22659;&#35506;\01&#9670;&#36039;&#28304;&#24490;&#29872;&#25512;&#36914;&#20418;\0200_&#24259;&#26820;&#29289;&#23550;&#31574;\05%20&#24259;&#26820;&#29289;&#20966;&#29702;\01_&#24066;&#25351;&#23450;&#23481;&#22120;&#65288;&#12372;&#12415;&#34955;&#31561;&#65289;\R06\03_&#36009;&#22770;&#22996;&#35351;&#24215;\03_&#22996;&#35351;&#26009;&#25903;&#25173;\R06&#21069;&#26399;&#65288;&#28040;&#36027;&#31246;&#65289;_&#22996;&#35351;&#26009;&#25903;&#25173;&#12356;.xlsm" TargetMode="External"/><Relationship Id="rId1" Type="http://schemas.openxmlformats.org/officeDocument/2006/relationships/externalLinkPath" Target="/&#29983;&#27963;&#29872;&#22659;&#37096;/&#29872;&#22659;&#35506;/01&#9670;&#36039;&#28304;&#24490;&#29872;&#25512;&#36914;&#20418;/0200_&#24259;&#26820;&#29289;&#23550;&#31574;/05%20&#24259;&#26820;&#29289;&#20966;&#29702;/01_&#24066;&#25351;&#23450;&#23481;&#22120;&#65288;&#12372;&#12415;&#34955;&#31561;&#65289;/R06/03_&#36009;&#22770;&#22996;&#35351;&#24215;/03_&#22996;&#35351;&#26009;&#25903;&#25173;/R06&#21069;&#26399;&#65288;&#28040;&#36027;&#31246;&#65289;_&#22996;&#35351;&#26009;&#25903;&#25173;&#12356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30214\Desktop\&#20840;&#37096;\&#20840;&#37096;\&#12510;&#12463;&#12525;&#12411;&#12363;\&#25144;&#31821;&#31561;&#35519;&#26619;\01.&#20303;&#27665;&#31080;&#35519;&#2661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20491;&#20154;\share\Documents%20and%20Settings\mczeimu01\My%20Documents\&#33256;&#25144;&#22577;&#21578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7743;&#30000;&#23798;&#24066;\&#20986;&#21147;\&#27743;&#30000;&#23798;&#24066;_&#21462;&#25201;&#24215;&#21029;&#26376;&#27425;&#38598;&#35336;&#34920;_2009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12_&#21463;&#27880;&#12475;&#12531;&#12479;&#12540;\&#12471;&#12473;&#12486;&#12512;\&#20025;&#27874;&#24066;\&#30906;&#23450;&#28168;\&#20025;&#27874;&#24066;_&#30906;&#23450;&#28168;&#27880;&#25991;&#19968;&#35239;_201906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9983;&#27963;&#29872;&#22659;&#37096;\&#29872;&#22659;&#35506;\01&#9670;&#36039;&#28304;&#24490;&#29872;&#25512;&#36914;&#20418;\0200_&#24259;&#26820;&#29289;&#23550;&#31574;\06%20&#28187;&#37327;&#12539;&#36039;&#28304;&#21270;\&#36039;&#28304;&#12372;&#12415;&#38598;&#22243;&#22238;&#21454;\H31\00_&#12304;&#27770;&#23450;&#19968;&#35239;&#12305;&#36039;&#28304;&#12372;&#12415;&#38598;&#22243;&#22238;&#21454;&#22888;&#21169;&#37329;_H31_010625-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6481;&#26449;&#23665;&#24066;\&#20986;&#21147;\&#26481;&#26449;&#23665;&#24066;_&#26376;&#21029;&#21830;&#21697;&#21029;&#19968;&#35239;&#34920;_200909_&#3495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6481;&#26449;&#23665;&#24066;\&#20986;&#21147;\&#26481;&#26449;&#23665;&#24066;_&#21462;&#25201;&#24215;&#37197;&#36865;&#23455;&#32318;_200909_&#12471;&#12540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6481;&#26449;&#23665;&#24066;\&#20986;&#21147;\&#26481;&#26449;&#23665;&#24066;_&#21462;&#25201;&#24215;&#37197;&#36865;&#23455;&#32318;_200910_&#3495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Users\2230214\Desktop\&#20840;&#37096;\&#20840;&#37096;\&#12510;&#12463;&#12525;&#12411;&#12363;\&#25144;&#31821;&#31561;&#35519;&#26619;\01.&#20303;&#27665;&#31080;&#35519;&#2661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t_売上一覧_箱単位"/>
      <sheetName val="rpt_売上一覧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販売一覧"/>
      <sheetName val="リスト"/>
      <sheetName val="一覧"/>
      <sheetName val="明細"/>
      <sheetName val="請求書"/>
      <sheetName val="送付文"/>
      <sheetName val="伺"/>
      <sheetName val="一覧 (全店舗)"/>
      <sheetName val="214_SR12"/>
    </sheetNames>
    <sheetDataSet>
      <sheetData sheetId="0">
        <row r="1">
          <cell r="AP1" t="str">
            <v>購入額</v>
          </cell>
        </row>
      </sheetData>
      <sheetData sheetId="1">
        <row r="1">
          <cell r="B1" t="str">
            <v>店番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象者入力表"/>
      <sheetName val="伺"/>
      <sheetName val="一覧表"/>
      <sheetName val="請求文書"/>
      <sheetName val="参照表"/>
      <sheetName val="管理ｼｽﾃﾑﾃﾞｰﾀ"/>
      <sheetName val="自治体データ"/>
      <sheetName val="文書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住民票（外国人登録）</v>
          </cell>
          <cell r="B1">
            <v>1</v>
          </cell>
          <cell r="C1" t="str">
            <v>住民票（除票）謄本の写し　１通</v>
          </cell>
          <cell r="D1" t="str">
            <v>または、外国人登録記載事項証明書の写し　１通</v>
          </cell>
          <cell r="E1" t="str">
            <v>※本籍地、筆頭者の記載があるものをお願いします。</v>
          </cell>
        </row>
        <row r="2">
          <cell r="A2" t="str">
            <v>住民票（外国人登録）＋（戸籍謄本）</v>
          </cell>
          <cell r="B2">
            <v>2</v>
          </cell>
          <cell r="C2" t="str">
            <v>住民票（除票）謄本の写し　１通</v>
          </cell>
          <cell r="D2" t="str">
            <v>または、外国人登録記載事項証明書の写し　１通</v>
          </cell>
          <cell r="E2" t="str">
            <v>※本籍地、筆頭者の記載があるものをお願いします。</v>
          </cell>
          <cell r="F2" t="str">
            <v>※貴●に本籍がある場合は、あわせて戸籍謄本を１通交付してください。</v>
          </cell>
        </row>
        <row r="3">
          <cell r="A3" t="str">
            <v>外国人登録</v>
          </cell>
          <cell r="B3">
            <v>3</v>
          </cell>
          <cell r="C3" t="str">
            <v>外国人登録記載事項証明書の写し　１通</v>
          </cell>
        </row>
        <row r="4">
          <cell r="A4" t="str">
            <v>外国人登録＋住所履歴</v>
          </cell>
          <cell r="B4">
            <v>4</v>
          </cell>
          <cell r="C4" t="str">
            <v>外国人登録記載事項証明書の写し　１通</v>
          </cell>
          <cell r="D4" t="str">
            <v>入国以来の住所履歴がわかるもの　　１通</v>
          </cell>
        </row>
        <row r="5">
          <cell r="A5" t="str">
            <v>戸籍謄本</v>
          </cell>
          <cell r="B5">
            <v>5</v>
          </cell>
          <cell r="C5" t="str">
            <v>戸籍謄本の写し　１通</v>
          </cell>
        </row>
        <row r="6">
          <cell r="A6" t="str">
            <v>戸籍謄本＋附票</v>
          </cell>
          <cell r="B6">
            <v>6</v>
          </cell>
          <cell r="C6" t="str">
            <v>戸籍謄本の写し　１通</v>
          </cell>
          <cell r="D6" t="str">
            <v>戸籍の附票　１通</v>
          </cell>
        </row>
        <row r="7">
          <cell r="A7" t="str">
            <v>戸籍謄本＋原戸籍</v>
          </cell>
          <cell r="B7">
            <v>7</v>
          </cell>
          <cell r="C7" t="str">
            <v>戸籍謄本の写し　１通</v>
          </cell>
          <cell r="D7" t="str">
            <v>原戸籍謄本の写し　１通</v>
          </cell>
        </row>
        <row r="8">
          <cell r="A8" t="str">
            <v>戸籍謄本＋附票＋原戸籍</v>
          </cell>
          <cell r="B8">
            <v>8</v>
          </cell>
          <cell r="C8" t="str">
            <v>戸籍謄本の写し　１通</v>
          </cell>
          <cell r="D8" t="str">
            <v>戸籍の附票　１通</v>
          </cell>
          <cell r="E8" t="str">
            <v>原戸籍謄本の写し　１通</v>
          </cell>
        </row>
        <row r="9">
          <cell r="A9" t="str">
            <v>原戸籍</v>
          </cell>
          <cell r="B9">
            <v>9</v>
          </cell>
          <cell r="C9" t="str">
            <v>原戸籍謄本の写し　１通</v>
          </cell>
        </row>
        <row r="10">
          <cell r="A10" t="str">
            <v>附票</v>
          </cell>
          <cell r="B10">
            <v>10</v>
          </cell>
          <cell r="C10" t="str">
            <v>戸籍の附票　１通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"/>
      <sheetName val="100"/>
      <sheetName val="200"/>
      <sheetName val="300"/>
      <sheetName val="入力"/>
      <sheetName val="各種帳票印刷"/>
      <sheetName val="報告書"/>
      <sheetName val="データ入力"/>
      <sheetName val="折衝履歴"/>
      <sheetName val="連絡簿"/>
      <sheetName val="実態調査一覧"/>
      <sheetName val="実態調査"/>
      <sheetName val="戸籍照会"/>
      <sheetName val="調査一覧表"/>
      <sheetName val="差押データ"/>
      <sheetName val="差押予告"/>
      <sheetName val="滞納明細書"/>
      <sheetName val="差押調書"/>
      <sheetName val="参加差押調書"/>
      <sheetName val="預金調査"/>
      <sheetName val="電話調査"/>
      <sheetName val="給与調査"/>
      <sheetName val="分納一覧表"/>
      <sheetName val="分納者記録簿"/>
      <sheetName val="分納誓約書"/>
      <sheetName val="臨戸表"/>
      <sheetName val="臨戸データ"/>
      <sheetName val="徴収表"/>
      <sheetName val="徴収嘱託書"/>
      <sheetName val="徴収嘱託(照会)"/>
      <sheetName val="所在調書"/>
      <sheetName val="実態調査1"/>
      <sheetName val="実態調査2"/>
      <sheetName val="実態調査3"/>
      <sheetName val="執行停止一覧"/>
      <sheetName val="公示送達用一覧"/>
      <sheetName val="執行停止総括表"/>
      <sheetName val="執行停止リスト"/>
      <sheetName val="執行停止調査書"/>
      <sheetName val="停止通知書"/>
      <sheetName val="不納欠損"/>
      <sheetName val="不納欠損期別"/>
      <sheetName val="不納欠損総括表"/>
      <sheetName val="不納欠損処分票"/>
      <sheetName val="町税整理票"/>
      <sheetName val="整理表"/>
      <sheetName val="事件一覧表"/>
      <sheetName val="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183</v>
          </cell>
          <cell r="D6">
            <v>101</v>
          </cell>
          <cell r="E6" t="str">
            <v>兵庫県丹波市柏原町柏原</v>
          </cell>
          <cell r="F6" t="str">
            <v>473</v>
          </cell>
          <cell r="H6" t="str">
            <v>分納中</v>
          </cell>
          <cell r="I6" t="str">
            <v>木下　　一</v>
          </cell>
          <cell r="J6">
            <v>19245</v>
          </cell>
          <cell r="O6" t="str">
            <v>Ｈ16</v>
          </cell>
          <cell r="P6">
            <v>30900</v>
          </cell>
          <cell r="W6" t="str">
            <v>Ｈ16</v>
          </cell>
          <cell r="X6">
            <v>59300</v>
          </cell>
          <cell r="AG6" t="str">
            <v>669-3309</v>
          </cell>
          <cell r="AH6">
            <v>90200</v>
          </cell>
        </row>
        <row r="7">
          <cell r="C7">
            <v>4197</v>
          </cell>
          <cell r="D7">
            <v>3000</v>
          </cell>
          <cell r="E7" t="str">
            <v>兵庫県丹波市柏原町挙田</v>
          </cell>
          <cell r="F7" t="str">
            <v>198-1</v>
          </cell>
          <cell r="G7" t="str">
            <v>町住107号</v>
          </cell>
          <cell r="H7" t="str">
            <v>生活困窮</v>
          </cell>
          <cell r="I7" t="str">
            <v>末石　孝志</v>
          </cell>
          <cell r="J7">
            <v>16136</v>
          </cell>
          <cell r="K7" t="str">
            <v>Ｈ15.16</v>
          </cell>
          <cell r="L7">
            <v>23700</v>
          </cell>
          <cell r="S7" t="str">
            <v>Ｈ15</v>
          </cell>
          <cell r="T7">
            <v>7200</v>
          </cell>
          <cell r="W7" t="str">
            <v>Ｈ13.14.15</v>
          </cell>
          <cell r="X7">
            <v>51500</v>
          </cell>
          <cell r="AG7" t="str">
            <v>669-3314</v>
          </cell>
          <cell r="AH7">
            <v>82400</v>
          </cell>
        </row>
        <row r="8">
          <cell r="C8">
            <v>9849</v>
          </cell>
          <cell r="D8">
            <v>1501</v>
          </cell>
          <cell r="E8" t="str">
            <v>兵庫県丹波市柏原町母坪</v>
          </cell>
          <cell r="F8" t="str">
            <v>115</v>
          </cell>
          <cell r="H8" t="str">
            <v>分納中</v>
          </cell>
          <cell r="I8" t="str">
            <v>徳田　義一</v>
          </cell>
          <cell r="J8">
            <v>14250</v>
          </cell>
          <cell r="K8" t="str">
            <v>Ｈ16</v>
          </cell>
          <cell r="L8">
            <v>28000</v>
          </cell>
          <cell r="O8" t="str">
            <v>Ｈ16</v>
          </cell>
          <cell r="P8">
            <v>577300</v>
          </cell>
          <cell r="W8" t="str">
            <v>Ｈ16</v>
          </cell>
          <cell r="X8">
            <v>244600</v>
          </cell>
          <cell r="AG8" t="str">
            <v>669-3311</v>
          </cell>
          <cell r="AH8">
            <v>849900</v>
          </cell>
        </row>
        <row r="9">
          <cell r="C9">
            <v>9881</v>
          </cell>
          <cell r="D9">
            <v>1501</v>
          </cell>
          <cell r="E9" t="str">
            <v>兵庫県丹波市柏原町母坪</v>
          </cell>
          <cell r="F9" t="str">
            <v>115</v>
          </cell>
          <cell r="I9" t="str">
            <v>徳田　知子</v>
          </cell>
          <cell r="J9">
            <v>28786</v>
          </cell>
          <cell r="K9" t="str">
            <v>Ｈ16</v>
          </cell>
          <cell r="L9">
            <v>5000</v>
          </cell>
          <cell r="AH9">
            <v>5000</v>
          </cell>
        </row>
        <row r="10">
          <cell r="C10">
            <v>9989</v>
          </cell>
          <cell r="D10">
            <v>1501</v>
          </cell>
          <cell r="E10" t="str">
            <v>兵庫県丹波市柏原町母坪</v>
          </cell>
          <cell r="F10" t="str">
            <v>122</v>
          </cell>
          <cell r="H10" t="str">
            <v>分納中</v>
          </cell>
          <cell r="I10" t="str">
            <v>徳田　壽行</v>
          </cell>
          <cell r="J10">
            <v>20042</v>
          </cell>
          <cell r="K10" t="str">
            <v>Ｈ16</v>
          </cell>
          <cell r="L10">
            <v>829200</v>
          </cell>
          <cell r="O10" t="str">
            <v>Ｈ16</v>
          </cell>
          <cell r="P10">
            <v>97000</v>
          </cell>
          <cell r="AG10" t="str">
            <v>669-3311</v>
          </cell>
          <cell r="AH10">
            <v>926200</v>
          </cell>
        </row>
        <row r="11">
          <cell r="C11">
            <v>10502</v>
          </cell>
          <cell r="D11">
            <v>1503</v>
          </cell>
          <cell r="E11" t="str">
            <v>兵庫県丹波市柏原町母坪</v>
          </cell>
          <cell r="F11" t="str">
            <v>215-2</v>
          </cell>
          <cell r="I11" t="str">
            <v>徳田　佳代</v>
          </cell>
          <cell r="J11">
            <v>27387</v>
          </cell>
          <cell r="W11" t="str">
            <v>Ｈ16</v>
          </cell>
          <cell r="X11">
            <v>17000</v>
          </cell>
          <cell r="AG11" t="str">
            <v>669-3311</v>
          </cell>
          <cell r="AH11">
            <v>17000</v>
          </cell>
        </row>
        <row r="12">
          <cell r="C12">
            <v>10863</v>
          </cell>
          <cell r="D12">
            <v>709</v>
          </cell>
          <cell r="E12" t="str">
            <v>兵庫県丹波市柏原町柏原</v>
          </cell>
          <cell r="F12" t="str">
            <v>288-1</v>
          </cell>
          <cell r="I12" t="str">
            <v>村上　忠宏</v>
          </cell>
          <cell r="J12">
            <v>16061</v>
          </cell>
          <cell r="O12" t="str">
            <v>Ｈ12.13.14.15.16</v>
          </cell>
          <cell r="P12">
            <v>335710</v>
          </cell>
          <cell r="AG12" t="str">
            <v>669-3309</v>
          </cell>
          <cell r="AH12">
            <v>335710</v>
          </cell>
        </row>
        <row r="13">
          <cell r="C13">
            <v>11223</v>
          </cell>
          <cell r="D13">
            <v>702</v>
          </cell>
          <cell r="E13" t="str">
            <v>兵庫県丹波市柏原町柏原</v>
          </cell>
          <cell r="F13" t="str">
            <v>3567-3</v>
          </cell>
          <cell r="I13" t="str">
            <v>竹安　勝美</v>
          </cell>
          <cell r="J13">
            <v>13874</v>
          </cell>
          <cell r="W13" t="str">
            <v>Ｈ16</v>
          </cell>
          <cell r="X13">
            <v>45000</v>
          </cell>
          <cell r="AH13">
            <v>45000</v>
          </cell>
        </row>
        <row r="14">
          <cell r="C14">
            <v>11258</v>
          </cell>
          <cell r="D14">
            <v>706</v>
          </cell>
          <cell r="E14" t="str">
            <v>兵庫県丹波市柏原町柏原</v>
          </cell>
          <cell r="F14" t="str">
            <v>2850-27</v>
          </cell>
          <cell r="I14" t="str">
            <v>竹安　敏之</v>
          </cell>
          <cell r="J14">
            <v>23671</v>
          </cell>
          <cell r="W14" t="str">
            <v>Ｈ16</v>
          </cell>
          <cell r="X14">
            <v>69900</v>
          </cell>
          <cell r="AH14">
            <v>69900</v>
          </cell>
        </row>
        <row r="15">
          <cell r="C15">
            <v>12246</v>
          </cell>
          <cell r="D15">
            <v>704</v>
          </cell>
          <cell r="E15" t="str">
            <v>兵庫県丹波市柏原町柏原</v>
          </cell>
          <cell r="F15" t="str">
            <v>3596-3</v>
          </cell>
          <cell r="H15" t="str">
            <v>居所不明</v>
          </cell>
          <cell r="I15" t="str">
            <v>稲田　正明</v>
          </cell>
          <cell r="J15">
            <v>17544</v>
          </cell>
          <cell r="O15" t="str">
            <v>Ｈ14</v>
          </cell>
          <cell r="P15">
            <v>12000</v>
          </cell>
          <cell r="S15" t="str">
            <v>Ｈ13</v>
          </cell>
          <cell r="T15">
            <v>1000</v>
          </cell>
          <cell r="W15" t="str">
            <v>Ｈ13.14.15.16</v>
          </cell>
          <cell r="X15">
            <v>245600</v>
          </cell>
          <cell r="AG15" t="str">
            <v>669-3309</v>
          </cell>
          <cell r="AH15">
            <v>258600</v>
          </cell>
        </row>
        <row r="16">
          <cell r="C16">
            <v>12262</v>
          </cell>
          <cell r="D16">
            <v>704</v>
          </cell>
          <cell r="E16" t="str">
            <v>兵庫県丹波市柏原町柏原</v>
          </cell>
          <cell r="F16" t="str">
            <v>314</v>
          </cell>
          <cell r="H16" t="str">
            <v>分納中</v>
          </cell>
          <cell r="I16" t="str">
            <v>村岡　和喜男</v>
          </cell>
          <cell r="J16">
            <v>12427</v>
          </cell>
          <cell r="K16" t="str">
            <v>Ｈ16</v>
          </cell>
          <cell r="L16">
            <v>6000</v>
          </cell>
          <cell r="O16" t="str">
            <v>Ｈ16</v>
          </cell>
          <cell r="P16">
            <v>128000</v>
          </cell>
          <cell r="W16" t="str">
            <v>Ｈ16</v>
          </cell>
          <cell r="X16">
            <v>166000</v>
          </cell>
          <cell r="AG16" t="str">
            <v>669-3309</v>
          </cell>
          <cell r="AH16">
            <v>300000</v>
          </cell>
        </row>
        <row r="17">
          <cell r="C17">
            <v>12513</v>
          </cell>
          <cell r="D17">
            <v>704</v>
          </cell>
          <cell r="E17" t="str">
            <v>兵庫県丹波市柏原町柏原</v>
          </cell>
          <cell r="F17" t="str">
            <v>315</v>
          </cell>
          <cell r="H17" t="str">
            <v>分納中</v>
          </cell>
          <cell r="I17" t="str">
            <v>酒井　陽平</v>
          </cell>
          <cell r="J17">
            <v>29373</v>
          </cell>
          <cell r="W17" t="str">
            <v>Ｈ16</v>
          </cell>
          <cell r="X17">
            <v>38400</v>
          </cell>
          <cell r="AG17" t="str">
            <v>669-3309</v>
          </cell>
          <cell r="AH17">
            <v>38400</v>
          </cell>
        </row>
        <row r="18">
          <cell r="C18">
            <v>12696</v>
          </cell>
          <cell r="D18">
            <v>704</v>
          </cell>
          <cell r="E18" t="str">
            <v>兵庫県丹波市柏原町柏原</v>
          </cell>
          <cell r="F18" t="str">
            <v>334</v>
          </cell>
          <cell r="I18" t="str">
            <v>林　ふく惠</v>
          </cell>
          <cell r="J18">
            <v>7314</v>
          </cell>
          <cell r="W18" t="str">
            <v>Ｈ16</v>
          </cell>
          <cell r="X18">
            <v>47000</v>
          </cell>
          <cell r="AG18" t="str">
            <v>669-3309</v>
          </cell>
          <cell r="AH18">
            <v>47000</v>
          </cell>
        </row>
        <row r="19">
          <cell r="C19">
            <v>13170</v>
          </cell>
          <cell r="D19">
            <v>705</v>
          </cell>
          <cell r="E19" t="str">
            <v>兵庫県丹波市柏原町柏原</v>
          </cell>
          <cell r="F19" t="str">
            <v>319-9</v>
          </cell>
          <cell r="H19" t="str">
            <v>分納中</v>
          </cell>
          <cell r="I19" t="str">
            <v>清水　康男</v>
          </cell>
          <cell r="J19">
            <v>18289</v>
          </cell>
          <cell r="K19" t="str">
            <v>Ｈ16</v>
          </cell>
          <cell r="L19">
            <v>52600</v>
          </cell>
          <cell r="W19" t="str">
            <v>Ｈ15.16</v>
          </cell>
          <cell r="X19">
            <v>368100</v>
          </cell>
          <cell r="AG19" t="str">
            <v>669-3309</v>
          </cell>
          <cell r="AH19">
            <v>420700</v>
          </cell>
        </row>
        <row r="20">
          <cell r="C20">
            <v>14834</v>
          </cell>
          <cell r="D20">
            <v>707</v>
          </cell>
          <cell r="E20" t="str">
            <v>兵庫県丹波市柏原町柏原</v>
          </cell>
          <cell r="F20" t="str">
            <v>3352-5</v>
          </cell>
          <cell r="H20" t="str">
            <v>居所不明</v>
          </cell>
          <cell r="I20" t="str">
            <v>亀井　俊治</v>
          </cell>
          <cell r="J20">
            <v>11810</v>
          </cell>
          <cell r="K20" t="str">
            <v>Ｈ13</v>
          </cell>
          <cell r="L20">
            <v>37000</v>
          </cell>
          <cell r="AG20" t="str">
            <v>669-3309</v>
          </cell>
          <cell r="AH20">
            <v>37000</v>
          </cell>
        </row>
        <row r="21">
          <cell r="C21">
            <v>15873</v>
          </cell>
          <cell r="D21">
            <v>4000</v>
          </cell>
          <cell r="E21" t="str">
            <v>兵庫県丹波市氷上町石生</v>
          </cell>
          <cell r="F21" t="str">
            <v>715-8</v>
          </cell>
          <cell r="G21" t="str">
            <v>まこと荘3号</v>
          </cell>
          <cell r="H21" t="str">
            <v>生活困窮</v>
          </cell>
          <cell r="I21" t="str">
            <v>榊　　幹生</v>
          </cell>
          <cell r="J21">
            <v>18440</v>
          </cell>
          <cell r="S21" t="str">
            <v>Ｈ12.13.14</v>
          </cell>
          <cell r="T21">
            <v>4800</v>
          </cell>
          <cell r="AG21" t="str">
            <v>669-3464</v>
          </cell>
          <cell r="AH21">
            <v>4800</v>
          </cell>
        </row>
        <row r="22">
          <cell r="C22">
            <v>15903</v>
          </cell>
          <cell r="D22">
            <v>6000</v>
          </cell>
          <cell r="E22" t="str">
            <v>大阪府大阪市都島区中野町</v>
          </cell>
          <cell r="F22" t="str">
            <v>4-17-11</v>
          </cell>
          <cell r="G22" t="str">
            <v>第三双葉荘　2A号</v>
          </cell>
          <cell r="I22" t="str">
            <v>榊　　清剛</v>
          </cell>
          <cell r="J22">
            <v>29373</v>
          </cell>
          <cell r="K22" t="str">
            <v>Ｈ16</v>
          </cell>
          <cell r="L22">
            <v>29700</v>
          </cell>
          <cell r="AG22" t="str">
            <v>534-0027</v>
          </cell>
          <cell r="AH22">
            <v>29700</v>
          </cell>
        </row>
        <row r="23">
          <cell r="C23">
            <v>16250</v>
          </cell>
          <cell r="D23">
            <v>710</v>
          </cell>
          <cell r="E23" t="str">
            <v>兵庫県丹波市柏原町柏原</v>
          </cell>
          <cell r="F23" t="str">
            <v>1414-11</v>
          </cell>
          <cell r="I23" t="str">
            <v>竹安　大輔</v>
          </cell>
          <cell r="J23">
            <v>27006</v>
          </cell>
          <cell r="S23" t="str">
            <v>Ｈ16</v>
          </cell>
          <cell r="T23">
            <v>4000</v>
          </cell>
          <cell r="AG23" t="str">
            <v>669-3309</v>
          </cell>
          <cell r="AH23">
            <v>4000</v>
          </cell>
        </row>
        <row r="24">
          <cell r="C24">
            <v>16276</v>
          </cell>
          <cell r="D24">
            <v>710</v>
          </cell>
          <cell r="E24" t="str">
            <v>兵庫県丹波市柏原町柏原</v>
          </cell>
          <cell r="F24" t="str">
            <v>1414-11</v>
          </cell>
          <cell r="I24" t="str">
            <v>竹安　　勲</v>
          </cell>
          <cell r="J24">
            <v>15424</v>
          </cell>
          <cell r="O24" t="str">
            <v>Ｈ16</v>
          </cell>
          <cell r="P24">
            <v>87500</v>
          </cell>
          <cell r="W24" t="str">
            <v>Ｈ16</v>
          </cell>
          <cell r="X24">
            <v>149200</v>
          </cell>
          <cell r="AG24" t="str">
            <v>669-3309</v>
          </cell>
          <cell r="AH24">
            <v>236700</v>
          </cell>
        </row>
        <row r="25">
          <cell r="C25">
            <v>17001</v>
          </cell>
          <cell r="D25">
            <v>709</v>
          </cell>
          <cell r="E25" t="str">
            <v>兵庫県丹波市柏原町柏原</v>
          </cell>
          <cell r="F25" t="str">
            <v>1414-19</v>
          </cell>
          <cell r="I25" t="str">
            <v>足立　武司</v>
          </cell>
          <cell r="J25">
            <v>18377</v>
          </cell>
          <cell r="O25" t="str">
            <v>Ｈ15.16</v>
          </cell>
          <cell r="P25">
            <v>4149100</v>
          </cell>
          <cell r="W25" t="str">
            <v>Ｈ16</v>
          </cell>
          <cell r="X25">
            <v>152000</v>
          </cell>
          <cell r="AG25" t="str">
            <v>669-3309</v>
          </cell>
          <cell r="AH25">
            <v>4301100</v>
          </cell>
        </row>
        <row r="26">
          <cell r="C26">
            <v>17141</v>
          </cell>
          <cell r="D26">
            <v>1613</v>
          </cell>
          <cell r="E26" t="str">
            <v>兵庫県丹波市柏原町南多田</v>
          </cell>
          <cell r="F26" t="str">
            <v>704-5</v>
          </cell>
          <cell r="H26" t="str">
            <v>分納中</v>
          </cell>
          <cell r="I26" t="str">
            <v>松井　由紀子</v>
          </cell>
          <cell r="J26">
            <v>17656</v>
          </cell>
          <cell r="W26" t="str">
            <v>Ｈ15</v>
          </cell>
          <cell r="X26">
            <v>74800</v>
          </cell>
          <cell r="AG26" t="str">
            <v>669-3301</v>
          </cell>
          <cell r="AH26">
            <v>74800</v>
          </cell>
        </row>
        <row r="27">
          <cell r="C27">
            <v>18244</v>
          </cell>
          <cell r="D27">
            <v>5000</v>
          </cell>
          <cell r="E27" t="str">
            <v>兵庫県篠山市味間奥</v>
          </cell>
          <cell r="F27" t="str">
            <v>395-2</v>
          </cell>
          <cell r="H27" t="str">
            <v>分納中</v>
          </cell>
          <cell r="I27" t="str">
            <v>林　　茂男</v>
          </cell>
          <cell r="J27">
            <v>16838</v>
          </cell>
          <cell r="K27" t="str">
            <v>Ｈ15.16</v>
          </cell>
          <cell r="L27">
            <v>135500</v>
          </cell>
          <cell r="O27" t="str">
            <v>Ｈ16</v>
          </cell>
          <cell r="P27">
            <v>47500</v>
          </cell>
          <cell r="W27" t="str">
            <v>Ｈ14.16</v>
          </cell>
          <cell r="X27">
            <v>347700</v>
          </cell>
          <cell r="AG27" t="str">
            <v>669-2223</v>
          </cell>
          <cell r="AH27">
            <v>530700</v>
          </cell>
        </row>
        <row r="28">
          <cell r="C28">
            <v>18481</v>
          </cell>
          <cell r="D28">
            <v>714</v>
          </cell>
          <cell r="E28" t="str">
            <v>兵庫県丹波市柏原町柏原</v>
          </cell>
          <cell r="F28" t="str">
            <v>2210-3</v>
          </cell>
          <cell r="I28" t="str">
            <v>井元　一郎</v>
          </cell>
          <cell r="J28">
            <v>13275</v>
          </cell>
          <cell r="O28" t="str">
            <v>Ｈ16</v>
          </cell>
          <cell r="P28">
            <v>1846700</v>
          </cell>
          <cell r="W28" t="str">
            <v>Ｈ16</v>
          </cell>
          <cell r="X28">
            <v>405000</v>
          </cell>
          <cell r="AG28" t="str">
            <v>669-3309</v>
          </cell>
          <cell r="AH28">
            <v>2251700</v>
          </cell>
        </row>
        <row r="29">
          <cell r="C29">
            <v>18503</v>
          </cell>
          <cell r="D29">
            <v>5000</v>
          </cell>
          <cell r="E29" t="str">
            <v>兵庫県加古郡播磨町野添城</v>
          </cell>
          <cell r="F29" t="str">
            <v>3-7</v>
          </cell>
          <cell r="G29" t="str">
            <v>野添城住宅3-406号</v>
          </cell>
          <cell r="I29" t="str">
            <v>井元　大成</v>
          </cell>
          <cell r="J29">
            <v>26376</v>
          </cell>
          <cell r="K29" t="str">
            <v>Ｈ16</v>
          </cell>
          <cell r="L29">
            <v>18000</v>
          </cell>
          <cell r="AG29" t="str">
            <v>675-0141</v>
          </cell>
          <cell r="AH29">
            <v>18000</v>
          </cell>
        </row>
        <row r="30">
          <cell r="C30">
            <v>19143</v>
          </cell>
          <cell r="D30">
            <v>728</v>
          </cell>
          <cell r="E30" t="str">
            <v>兵庫県丹波市柏原町柏原</v>
          </cell>
          <cell r="F30" t="str">
            <v>1804-4</v>
          </cell>
          <cell r="H30" t="str">
            <v>分納中</v>
          </cell>
          <cell r="I30" t="str">
            <v>松山　　茂</v>
          </cell>
          <cell r="J30">
            <v>27377</v>
          </cell>
          <cell r="O30" t="str">
            <v>Ｈ16</v>
          </cell>
          <cell r="P30">
            <v>56000</v>
          </cell>
          <cell r="AH30">
            <v>56000</v>
          </cell>
        </row>
        <row r="31">
          <cell r="C31">
            <v>19364</v>
          </cell>
          <cell r="D31">
            <v>725</v>
          </cell>
          <cell r="E31" t="str">
            <v>兵庫県丹波市柏原町柏原</v>
          </cell>
          <cell r="F31" t="str">
            <v>1839</v>
          </cell>
          <cell r="H31" t="str">
            <v>生活困窮</v>
          </cell>
          <cell r="I31" t="str">
            <v>藤原　治一</v>
          </cell>
          <cell r="J31">
            <v>15716</v>
          </cell>
          <cell r="K31" t="str">
            <v>Ｈ14</v>
          </cell>
          <cell r="L31">
            <v>26800</v>
          </cell>
          <cell r="W31" t="str">
            <v>Ｈ14.15.16</v>
          </cell>
          <cell r="X31">
            <v>155000</v>
          </cell>
          <cell r="AG31" t="str">
            <v>669-3309</v>
          </cell>
          <cell r="AH31">
            <v>181800</v>
          </cell>
        </row>
        <row r="32">
          <cell r="C32">
            <v>19887</v>
          </cell>
          <cell r="D32">
            <v>728</v>
          </cell>
          <cell r="E32" t="str">
            <v>兵庫県丹波市柏原町柏原</v>
          </cell>
          <cell r="F32" t="str">
            <v>1823-4</v>
          </cell>
          <cell r="I32" t="str">
            <v>足立　　需</v>
          </cell>
          <cell r="J32">
            <v>19751</v>
          </cell>
          <cell r="O32" t="str">
            <v>Ｈ11.12.13.14.15.16</v>
          </cell>
          <cell r="P32">
            <v>185000</v>
          </cell>
          <cell r="S32" t="str">
            <v>Ｈ13.14.15.16</v>
          </cell>
          <cell r="T32">
            <v>28800</v>
          </cell>
          <cell r="AG32" t="str">
            <v>669-3309</v>
          </cell>
          <cell r="AH32">
            <v>213800</v>
          </cell>
        </row>
        <row r="33">
          <cell r="C33">
            <v>19895</v>
          </cell>
          <cell r="D33">
            <v>728</v>
          </cell>
          <cell r="E33" t="str">
            <v>兵庫県丹波市柏原町柏原</v>
          </cell>
          <cell r="F33" t="str">
            <v>1823-4</v>
          </cell>
          <cell r="I33" t="str">
            <v>足立　裕子</v>
          </cell>
          <cell r="J33">
            <v>20508</v>
          </cell>
          <cell r="K33" t="str">
            <v>Ｈ14.15.16</v>
          </cell>
          <cell r="L33">
            <v>117600</v>
          </cell>
          <cell r="S33" t="str">
            <v>Ｈ15.16</v>
          </cell>
          <cell r="T33">
            <v>2000</v>
          </cell>
          <cell r="AG33" t="str">
            <v>669-3309</v>
          </cell>
          <cell r="AH33">
            <v>119600</v>
          </cell>
        </row>
        <row r="34">
          <cell r="C34">
            <v>20192</v>
          </cell>
          <cell r="D34">
            <v>727</v>
          </cell>
          <cell r="E34" t="str">
            <v>兵庫県丹波市柏原町柏原</v>
          </cell>
          <cell r="F34" t="str">
            <v>1933-4</v>
          </cell>
          <cell r="H34" t="str">
            <v>分納中</v>
          </cell>
          <cell r="I34" t="str">
            <v>永田　英敏</v>
          </cell>
          <cell r="J34">
            <v>16483</v>
          </cell>
          <cell r="K34" t="str">
            <v>Ｈ16</v>
          </cell>
          <cell r="L34">
            <v>6000</v>
          </cell>
          <cell r="O34" t="str">
            <v>Ｈ15.16</v>
          </cell>
          <cell r="P34">
            <v>15500</v>
          </cell>
          <cell r="W34" t="str">
            <v>Ｈ16</v>
          </cell>
          <cell r="X34">
            <v>133000</v>
          </cell>
          <cell r="AG34" t="str">
            <v>669-3309</v>
          </cell>
          <cell r="AH34">
            <v>154500</v>
          </cell>
        </row>
        <row r="35">
          <cell r="C35">
            <v>20311</v>
          </cell>
          <cell r="D35">
            <v>6000</v>
          </cell>
          <cell r="E35" t="str">
            <v>京都府福知山市字天田</v>
          </cell>
          <cell r="F35" t="str">
            <v>4-1</v>
          </cell>
          <cell r="I35" t="str">
            <v>土田　真司</v>
          </cell>
          <cell r="J35">
            <v>29443</v>
          </cell>
          <cell r="K35" t="str">
            <v>Ｈ16</v>
          </cell>
          <cell r="L35">
            <v>12000</v>
          </cell>
          <cell r="AG35" t="str">
            <v>620-0200</v>
          </cell>
          <cell r="AH35">
            <v>12000</v>
          </cell>
        </row>
        <row r="36">
          <cell r="C36">
            <v>20320</v>
          </cell>
          <cell r="D36">
            <v>722</v>
          </cell>
          <cell r="E36" t="str">
            <v>兵庫県丹波市柏原町柏原</v>
          </cell>
          <cell r="F36" t="str">
            <v>1732-3</v>
          </cell>
          <cell r="I36" t="str">
            <v>東山　和昭㈹東山東洋子</v>
          </cell>
          <cell r="O36" t="str">
            <v>Ｈ16</v>
          </cell>
          <cell r="P36">
            <v>34400</v>
          </cell>
          <cell r="AG36" t="str">
            <v>669-3309</v>
          </cell>
          <cell r="AH36">
            <v>34400</v>
          </cell>
        </row>
        <row r="37">
          <cell r="C37">
            <v>20338</v>
          </cell>
          <cell r="D37">
            <v>722</v>
          </cell>
          <cell r="E37" t="str">
            <v>兵庫県丹波市柏原町柏原</v>
          </cell>
          <cell r="F37" t="str">
            <v>1732-3</v>
          </cell>
          <cell r="I37" t="str">
            <v>東山　東洋子</v>
          </cell>
          <cell r="J37">
            <v>15689</v>
          </cell>
          <cell r="S37" t="str">
            <v>Ｈ16</v>
          </cell>
          <cell r="T37">
            <v>1000</v>
          </cell>
          <cell r="W37" t="str">
            <v>Ｈ14.16</v>
          </cell>
          <cell r="X37">
            <v>55000</v>
          </cell>
          <cell r="AG37" t="str">
            <v>669-3309</v>
          </cell>
          <cell r="AH37">
            <v>56000</v>
          </cell>
        </row>
        <row r="38">
          <cell r="C38">
            <v>21121</v>
          </cell>
          <cell r="D38">
            <v>5000</v>
          </cell>
          <cell r="E38" t="str">
            <v>兵庫県神戸市西区玉津橋</v>
          </cell>
          <cell r="F38" t="str">
            <v>178-1</v>
          </cell>
          <cell r="G38" t="str">
            <v>小田ﾏﾝｼｮﾝ</v>
          </cell>
          <cell r="H38" t="str">
            <v>居所不明</v>
          </cell>
          <cell r="I38" t="str">
            <v>泉　　宏樹</v>
          </cell>
          <cell r="J38">
            <v>29118</v>
          </cell>
          <cell r="K38" t="str">
            <v>Ｈ16</v>
          </cell>
          <cell r="L38">
            <v>43600</v>
          </cell>
          <cell r="AG38" t="str">
            <v>651-2200</v>
          </cell>
          <cell r="AH38">
            <v>43600</v>
          </cell>
        </row>
        <row r="39">
          <cell r="C39">
            <v>22641</v>
          </cell>
          <cell r="D39">
            <v>2201</v>
          </cell>
          <cell r="E39" t="str">
            <v>兵庫県丹波市柏原町柏原</v>
          </cell>
          <cell r="F39" t="str">
            <v>5116</v>
          </cell>
          <cell r="I39" t="str">
            <v>西田　新一（西田　徳二）様分</v>
          </cell>
          <cell r="S39" t="str">
            <v>Ｈ12.13.14</v>
          </cell>
          <cell r="T39">
            <v>16800</v>
          </cell>
          <cell r="AG39" t="str">
            <v>669-3309</v>
          </cell>
          <cell r="AH39">
            <v>16800</v>
          </cell>
        </row>
        <row r="40">
          <cell r="C40">
            <v>22675</v>
          </cell>
          <cell r="D40">
            <v>2201</v>
          </cell>
          <cell r="E40" t="str">
            <v>兵庫県丹波市柏原町柏原</v>
          </cell>
          <cell r="F40" t="str">
            <v>5116</v>
          </cell>
          <cell r="I40" t="str">
            <v>西田　新一</v>
          </cell>
          <cell r="J40">
            <v>17019</v>
          </cell>
          <cell r="K40" t="str">
            <v>Ｈ5.6.7.10.11.12.13.14.15</v>
          </cell>
          <cell r="L40">
            <v>633500</v>
          </cell>
          <cell r="O40" t="str">
            <v>Ｈ6.7.9.10.12.13.14.15.16</v>
          </cell>
          <cell r="P40">
            <v>175500</v>
          </cell>
          <cell r="S40" t="str">
            <v>Ｈ10.12.13.14.16</v>
          </cell>
          <cell r="T40">
            <v>52000</v>
          </cell>
          <cell r="W40" t="str">
            <v>Ｈ5.6.7.10.11.12.13.14.15.16</v>
          </cell>
          <cell r="X40">
            <v>1024170</v>
          </cell>
          <cell r="AG40" t="str">
            <v>669-3309</v>
          </cell>
          <cell r="AH40">
            <v>1885170</v>
          </cell>
        </row>
        <row r="41">
          <cell r="C41">
            <v>22705</v>
          </cell>
          <cell r="D41">
            <v>2201</v>
          </cell>
          <cell r="E41" t="str">
            <v>兵庫県丹波市柏原町柏原</v>
          </cell>
          <cell r="F41" t="str">
            <v>5030-1</v>
          </cell>
          <cell r="H41" t="str">
            <v>死亡</v>
          </cell>
          <cell r="I41" t="str">
            <v>山本　　保</v>
          </cell>
          <cell r="J41">
            <v>12581</v>
          </cell>
          <cell r="O41" t="str">
            <v>Ｈ12.14.15.16</v>
          </cell>
          <cell r="P41">
            <v>194100</v>
          </cell>
          <cell r="AG41" t="str">
            <v>669-3309</v>
          </cell>
          <cell r="AH41">
            <v>194100</v>
          </cell>
        </row>
        <row r="42">
          <cell r="C42">
            <v>22934</v>
          </cell>
          <cell r="D42">
            <v>7000</v>
          </cell>
          <cell r="E42" t="str">
            <v>岡山県備前市西片上</v>
          </cell>
          <cell r="F42" t="str">
            <v>1892-11</v>
          </cell>
          <cell r="G42" t="str">
            <v>ﾍﾞﾙｴﾎﾟｯｸ西片上103号</v>
          </cell>
          <cell r="H42" t="str">
            <v>居所不明</v>
          </cell>
          <cell r="I42" t="str">
            <v>岩本　文夫</v>
          </cell>
          <cell r="J42">
            <v>15430</v>
          </cell>
          <cell r="S42" t="str">
            <v>Ｈ12.13.14</v>
          </cell>
          <cell r="T42">
            <v>3000</v>
          </cell>
          <cell r="AG42" t="str">
            <v>705-0021</v>
          </cell>
          <cell r="AH42">
            <v>3000</v>
          </cell>
        </row>
        <row r="43">
          <cell r="C43">
            <v>22942</v>
          </cell>
          <cell r="D43">
            <v>7000</v>
          </cell>
          <cell r="E43" t="str">
            <v>岡山県備前市西片上</v>
          </cell>
          <cell r="F43" t="str">
            <v>1892-11</v>
          </cell>
          <cell r="G43" t="str">
            <v>ﾍﾞﾙｴﾎﾟｯｸ西片上103号</v>
          </cell>
          <cell r="H43" t="str">
            <v>居所不明</v>
          </cell>
          <cell r="I43" t="str">
            <v>岩本　美恵子</v>
          </cell>
          <cell r="J43">
            <v>15757</v>
          </cell>
          <cell r="K43" t="str">
            <v>Ｈ14</v>
          </cell>
          <cell r="L43">
            <v>24000</v>
          </cell>
          <cell r="AG43" t="str">
            <v>705-0021</v>
          </cell>
          <cell r="AH43">
            <v>24000</v>
          </cell>
        </row>
        <row r="44">
          <cell r="C44">
            <v>23230</v>
          </cell>
          <cell r="D44">
            <v>406</v>
          </cell>
          <cell r="E44" t="str">
            <v>兵庫県丹波市柏原町柏原</v>
          </cell>
          <cell r="F44" t="str">
            <v>1116-1</v>
          </cell>
          <cell r="I44" t="str">
            <v>岩本　八重子</v>
          </cell>
          <cell r="J44">
            <v>13490</v>
          </cell>
          <cell r="K44" t="str">
            <v>Ｈ16</v>
          </cell>
          <cell r="L44">
            <v>19600</v>
          </cell>
          <cell r="AG44" t="str">
            <v>669-3309</v>
          </cell>
          <cell r="AH44">
            <v>19600</v>
          </cell>
        </row>
        <row r="45">
          <cell r="C45">
            <v>23477</v>
          </cell>
          <cell r="D45">
            <v>2202</v>
          </cell>
          <cell r="E45" t="str">
            <v>兵庫県丹波市柏原町柏原</v>
          </cell>
          <cell r="F45" t="str">
            <v>5072</v>
          </cell>
          <cell r="I45" t="str">
            <v>稲継　忠明</v>
          </cell>
          <cell r="J45">
            <v>16389</v>
          </cell>
          <cell r="W45" t="str">
            <v>Ｈ16</v>
          </cell>
          <cell r="X45">
            <v>39900</v>
          </cell>
          <cell r="AG45" t="str">
            <v>669-3309</v>
          </cell>
          <cell r="AH45">
            <v>39900</v>
          </cell>
        </row>
        <row r="46">
          <cell r="C46">
            <v>23515</v>
          </cell>
          <cell r="D46">
            <v>2202</v>
          </cell>
          <cell r="E46" t="str">
            <v>兵庫県丹波市柏原町柏原</v>
          </cell>
          <cell r="F46" t="str">
            <v>5072</v>
          </cell>
          <cell r="I46" t="str">
            <v>稲継　克志</v>
          </cell>
          <cell r="J46">
            <v>25495</v>
          </cell>
          <cell r="W46" t="str">
            <v>Ｈ16</v>
          </cell>
          <cell r="X46">
            <v>106500</v>
          </cell>
          <cell r="AG46" t="str">
            <v>669-3309</v>
          </cell>
          <cell r="AH46">
            <v>106500</v>
          </cell>
        </row>
        <row r="47">
          <cell r="C47">
            <v>24139</v>
          </cell>
          <cell r="D47">
            <v>2203</v>
          </cell>
          <cell r="E47" t="str">
            <v>兵庫県丹波市柏原町柏原</v>
          </cell>
          <cell r="F47" t="str">
            <v>5341</v>
          </cell>
          <cell r="I47" t="str">
            <v>中本　博雄　㈹中本　健介</v>
          </cell>
          <cell r="J47">
            <v>6054</v>
          </cell>
          <cell r="O47" t="str">
            <v>Ｈ12.13.14.15.16</v>
          </cell>
          <cell r="P47">
            <v>220900</v>
          </cell>
          <cell r="AG47" t="str">
            <v>669-3309</v>
          </cell>
          <cell r="AH47">
            <v>220900</v>
          </cell>
        </row>
        <row r="48">
          <cell r="C48">
            <v>24147</v>
          </cell>
          <cell r="D48">
            <v>2203</v>
          </cell>
          <cell r="E48" t="str">
            <v>兵庫県丹波市柏原町柏原</v>
          </cell>
          <cell r="F48" t="str">
            <v>5341</v>
          </cell>
          <cell r="I48" t="str">
            <v>中本　佐知子</v>
          </cell>
          <cell r="J48">
            <v>18285</v>
          </cell>
          <cell r="O48" t="str">
            <v>Ｈ14.15.16</v>
          </cell>
          <cell r="P48">
            <v>24600</v>
          </cell>
          <cell r="AG48" t="str">
            <v>669-3309</v>
          </cell>
          <cell r="AH48">
            <v>24600</v>
          </cell>
        </row>
        <row r="49">
          <cell r="C49">
            <v>24333</v>
          </cell>
          <cell r="D49">
            <v>5000</v>
          </cell>
          <cell r="E49" t="str">
            <v>兵庫県加古川市加古川町粟津</v>
          </cell>
          <cell r="F49" t="str">
            <v>608-13</v>
          </cell>
          <cell r="H49" t="str">
            <v>死亡</v>
          </cell>
          <cell r="I49" t="str">
            <v>稲継　四郎</v>
          </cell>
          <cell r="O49" t="str">
            <v>Ｈ12.13.14.15.16</v>
          </cell>
          <cell r="P49">
            <v>142200</v>
          </cell>
          <cell r="AG49" t="str">
            <v>675-0039</v>
          </cell>
          <cell r="AH49">
            <v>142200</v>
          </cell>
        </row>
        <row r="50">
          <cell r="C50">
            <v>24449</v>
          </cell>
          <cell r="D50">
            <v>2203</v>
          </cell>
          <cell r="E50" t="str">
            <v>兵庫県丹波市柏原町柏原</v>
          </cell>
          <cell r="F50" t="str">
            <v>5200</v>
          </cell>
          <cell r="I50" t="str">
            <v>下山　武夫</v>
          </cell>
          <cell r="J50">
            <v>11620</v>
          </cell>
          <cell r="W50" t="str">
            <v>Ｈ16</v>
          </cell>
          <cell r="X50">
            <v>97000</v>
          </cell>
          <cell r="AG50" t="str">
            <v>669-3309</v>
          </cell>
          <cell r="AH50">
            <v>97000</v>
          </cell>
        </row>
        <row r="51">
          <cell r="C51">
            <v>24538</v>
          </cell>
          <cell r="D51">
            <v>7000</v>
          </cell>
          <cell r="E51" t="str">
            <v>神奈川県川崎市川崎区渡田新町</v>
          </cell>
          <cell r="F51" t="str">
            <v>1-6-10</v>
          </cell>
          <cell r="G51" t="str">
            <v>ｺｰﾎﾟ堀口　Ⅰ-A</v>
          </cell>
          <cell r="H51" t="str">
            <v>分納中</v>
          </cell>
          <cell r="I51" t="str">
            <v>田村　　学</v>
          </cell>
          <cell r="J51">
            <v>28186</v>
          </cell>
          <cell r="K51" t="str">
            <v>Ｈ11</v>
          </cell>
          <cell r="L51">
            <v>3900</v>
          </cell>
          <cell r="W51" t="str">
            <v>Ｈ11</v>
          </cell>
          <cell r="X51">
            <v>38900</v>
          </cell>
          <cell r="AG51" t="str">
            <v>210-0844</v>
          </cell>
          <cell r="AH51">
            <v>42800</v>
          </cell>
        </row>
        <row r="52">
          <cell r="C52">
            <v>25151</v>
          </cell>
          <cell r="D52">
            <v>7000</v>
          </cell>
          <cell r="E52" t="str">
            <v>東京都港区麻布十番</v>
          </cell>
          <cell r="F52" t="str">
            <v>2-20-10</v>
          </cell>
          <cell r="G52" t="str">
            <v>麻布ﾌﾗｯﾄ501</v>
          </cell>
          <cell r="I52" t="str">
            <v>秋山　清史</v>
          </cell>
          <cell r="J52">
            <v>26885</v>
          </cell>
          <cell r="K52" t="str">
            <v>Ｈ16</v>
          </cell>
          <cell r="L52">
            <v>29200</v>
          </cell>
          <cell r="AG52" t="str">
            <v>106-0045</v>
          </cell>
          <cell r="AH52">
            <v>29200</v>
          </cell>
        </row>
        <row r="53">
          <cell r="C53">
            <v>26778</v>
          </cell>
          <cell r="D53">
            <v>2103</v>
          </cell>
          <cell r="E53" t="str">
            <v>兵庫県丹波市柏原町北中</v>
          </cell>
          <cell r="F53" t="str">
            <v>285-1</v>
          </cell>
          <cell r="H53" t="str">
            <v>分納中</v>
          </cell>
          <cell r="I53" t="str">
            <v>本庄　清一</v>
          </cell>
          <cell r="J53">
            <v>10911</v>
          </cell>
          <cell r="O53" t="str">
            <v>Ｈ9.10.11.12.13.14.15.16</v>
          </cell>
          <cell r="P53">
            <v>128000</v>
          </cell>
          <cell r="W53" t="str">
            <v>Ｈ8.9.14.15.16</v>
          </cell>
          <cell r="X53">
            <v>135300</v>
          </cell>
          <cell r="AG53" t="str">
            <v>669-3306</v>
          </cell>
          <cell r="AH53">
            <v>263300</v>
          </cell>
        </row>
        <row r="54">
          <cell r="C54">
            <v>26786</v>
          </cell>
          <cell r="D54">
            <v>2103</v>
          </cell>
          <cell r="E54" t="str">
            <v>兵庫県丹波市柏原町北中</v>
          </cell>
          <cell r="F54" t="str">
            <v>285-1</v>
          </cell>
          <cell r="H54" t="str">
            <v>分納中</v>
          </cell>
          <cell r="I54" t="str">
            <v>本庄　初美</v>
          </cell>
          <cell r="J54">
            <v>13497</v>
          </cell>
          <cell r="O54" t="str">
            <v>Ｈ8.9.10.11.12.13.14.15.16</v>
          </cell>
          <cell r="P54">
            <v>146400</v>
          </cell>
          <cell r="AG54" t="str">
            <v>669-3306</v>
          </cell>
          <cell r="AH54">
            <v>146400</v>
          </cell>
        </row>
        <row r="55">
          <cell r="C55">
            <v>27421</v>
          </cell>
          <cell r="D55">
            <v>2104</v>
          </cell>
          <cell r="E55" t="str">
            <v>兵庫県丹波市柏原町北中</v>
          </cell>
          <cell r="F55" t="str">
            <v>352-1</v>
          </cell>
          <cell r="I55" t="str">
            <v>西野　啓介</v>
          </cell>
          <cell r="J55">
            <v>19427</v>
          </cell>
          <cell r="O55" t="str">
            <v>Ｈ16</v>
          </cell>
          <cell r="P55">
            <v>22000</v>
          </cell>
          <cell r="AG55" t="str">
            <v>669-3306</v>
          </cell>
          <cell r="AH55">
            <v>22000</v>
          </cell>
        </row>
        <row r="56">
          <cell r="C56">
            <v>28606</v>
          </cell>
          <cell r="D56">
            <v>1301</v>
          </cell>
          <cell r="E56" t="str">
            <v>兵庫県丹波市柏原町北山</v>
          </cell>
          <cell r="F56" t="str">
            <v>239-5</v>
          </cell>
          <cell r="H56" t="str">
            <v>居所不明</v>
          </cell>
          <cell r="I56" t="str">
            <v>堂本　眞壽枝</v>
          </cell>
          <cell r="J56">
            <v>19380</v>
          </cell>
          <cell r="S56" t="str">
            <v>Ｈ13.14</v>
          </cell>
          <cell r="T56">
            <v>14400</v>
          </cell>
          <cell r="AG56" t="str">
            <v>669-3313</v>
          </cell>
          <cell r="AH56">
            <v>14400</v>
          </cell>
        </row>
        <row r="57">
          <cell r="C57">
            <v>29394</v>
          </cell>
          <cell r="D57">
            <v>801</v>
          </cell>
          <cell r="E57" t="str">
            <v>兵庫県丹波市柏原町石戸</v>
          </cell>
          <cell r="F57" t="str">
            <v>40</v>
          </cell>
          <cell r="I57" t="str">
            <v>徳田　文平</v>
          </cell>
          <cell r="J57">
            <v>2115</v>
          </cell>
          <cell r="O57" t="str">
            <v>Ｈ11.13.14.15.16</v>
          </cell>
          <cell r="P57">
            <v>551700</v>
          </cell>
          <cell r="AG57" t="str">
            <v>669-3307</v>
          </cell>
          <cell r="AH57">
            <v>551700</v>
          </cell>
        </row>
        <row r="58">
          <cell r="C58">
            <v>29416</v>
          </cell>
          <cell r="D58">
            <v>1607</v>
          </cell>
          <cell r="E58" t="str">
            <v>兵庫県丹波市柏原町南多田</v>
          </cell>
          <cell r="F58" t="str">
            <v>885</v>
          </cell>
          <cell r="I58" t="str">
            <v>徳田　登紀子</v>
          </cell>
          <cell r="J58">
            <v>18507</v>
          </cell>
          <cell r="W58" t="str">
            <v>Ｈ15</v>
          </cell>
          <cell r="X58">
            <v>67700</v>
          </cell>
          <cell r="AG58" t="str">
            <v>669-3301</v>
          </cell>
          <cell r="AH58">
            <v>67700</v>
          </cell>
        </row>
        <row r="59">
          <cell r="C59">
            <v>29424</v>
          </cell>
          <cell r="D59">
            <v>801</v>
          </cell>
          <cell r="E59" t="str">
            <v>兵庫県丹波市柏原町石戸</v>
          </cell>
          <cell r="F59" t="str">
            <v>40</v>
          </cell>
          <cell r="I59" t="str">
            <v>徳田　征四郎</v>
          </cell>
          <cell r="J59">
            <v>16317</v>
          </cell>
          <cell r="K59" t="str">
            <v>Ｈ15</v>
          </cell>
          <cell r="L59">
            <v>3000</v>
          </cell>
          <cell r="O59" t="str">
            <v>Ｈ11.13.14.15.16</v>
          </cell>
          <cell r="P59">
            <v>107900</v>
          </cell>
          <cell r="S59" t="str">
            <v>Ｈ14.15.16</v>
          </cell>
          <cell r="T59">
            <v>18100</v>
          </cell>
          <cell r="W59" t="str">
            <v>Ｈ11.14.15.16</v>
          </cell>
          <cell r="X59">
            <v>242200</v>
          </cell>
          <cell r="AG59" t="str">
            <v>669-3307</v>
          </cell>
          <cell r="AH59">
            <v>371200</v>
          </cell>
        </row>
        <row r="60">
          <cell r="C60">
            <v>29432</v>
          </cell>
          <cell r="D60">
            <v>1607</v>
          </cell>
          <cell r="E60" t="str">
            <v>兵庫県丹波市柏原町南多田</v>
          </cell>
          <cell r="F60" t="str">
            <v>885</v>
          </cell>
          <cell r="I60" t="str">
            <v>徳田　　誠</v>
          </cell>
          <cell r="J60">
            <v>27692</v>
          </cell>
          <cell r="K60" t="str">
            <v>Ｈ15.16</v>
          </cell>
          <cell r="L60">
            <v>138800</v>
          </cell>
          <cell r="AH60">
            <v>138800</v>
          </cell>
        </row>
        <row r="61">
          <cell r="C61">
            <v>29441</v>
          </cell>
          <cell r="D61">
            <v>1607</v>
          </cell>
          <cell r="E61" t="str">
            <v>兵庫県丹波市柏原町南多田</v>
          </cell>
          <cell r="F61" t="str">
            <v>885</v>
          </cell>
          <cell r="I61" t="str">
            <v>徳田　　茂</v>
          </cell>
          <cell r="J61">
            <v>28359</v>
          </cell>
          <cell r="K61" t="str">
            <v>Ｈ15.16</v>
          </cell>
          <cell r="L61">
            <v>87400</v>
          </cell>
          <cell r="AG61" t="str">
            <v>669-3301</v>
          </cell>
          <cell r="AH61">
            <v>87400</v>
          </cell>
        </row>
        <row r="62">
          <cell r="C62">
            <v>31496</v>
          </cell>
          <cell r="D62">
            <v>6000</v>
          </cell>
          <cell r="E62" t="str">
            <v>京都府京都市右京区常盤北裏町</v>
          </cell>
          <cell r="F62" t="str">
            <v>2-10</v>
          </cell>
          <cell r="G62" t="str">
            <v>ｱﾙﾃｨｽﾀ丸太町305号</v>
          </cell>
          <cell r="I62" t="str">
            <v>畑田　修作</v>
          </cell>
          <cell r="J62">
            <v>29394</v>
          </cell>
          <cell r="K62" t="str">
            <v>Ｈ16</v>
          </cell>
          <cell r="L62">
            <v>6000</v>
          </cell>
          <cell r="AG62" t="str">
            <v>616-8229</v>
          </cell>
          <cell r="AH62">
            <v>6000</v>
          </cell>
        </row>
        <row r="63">
          <cell r="C63">
            <v>33723</v>
          </cell>
          <cell r="D63">
            <v>6000</v>
          </cell>
          <cell r="E63" t="str">
            <v>京都府京都市下京区順風町</v>
          </cell>
          <cell r="F63" t="str">
            <v>311</v>
          </cell>
          <cell r="H63" t="str">
            <v>分納中</v>
          </cell>
          <cell r="I63" t="str">
            <v>藤原　孝哉</v>
          </cell>
          <cell r="J63">
            <v>26999</v>
          </cell>
          <cell r="K63" t="str">
            <v>Ｈ14</v>
          </cell>
          <cell r="L63">
            <v>26800</v>
          </cell>
          <cell r="AG63" t="str">
            <v>600-8021</v>
          </cell>
          <cell r="AH63">
            <v>26800</v>
          </cell>
        </row>
        <row r="64">
          <cell r="C64">
            <v>34240</v>
          </cell>
          <cell r="D64">
            <v>1001</v>
          </cell>
          <cell r="E64" t="str">
            <v>兵庫県丹波市柏原町大新屋</v>
          </cell>
          <cell r="F64" t="str">
            <v>737-3</v>
          </cell>
          <cell r="H64" t="str">
            <v>分納中</v>
          </cell>
          <cell r="I64" t="str">
            <v>難波　金兵衛</v>
          </cell>
          <cell r="J64">
            <v>20099</v>
          </cell>
          <cell r="K64" t="str">
            <v>Ｈ15.16</v>
          </cell>
          <cell r="L64">
            <v>293600</v>
          </cell>
          <cell r="O64" t="str">
            <v>Ｈ14.15.16</v>
          </cell>
          <cell r="P64">
            <v>943800</v>
          </cell>
          <cell r="S64" t="str">
            <v>Ｈ15.16</v>
          </cell>
          <cell r="T64">
            <v>23800</v>
          </cell>
          <cell r="W64" t="str">
            <v>Ｈ15.16</v>
          </cell>
          <cell r="X64">
            <v>590100</v>
          </cell>
          <cell r="AG64" t="str">
            <v>669-3315</v>
          </cell>
          <cell r="AH64">
            <v>1851300</v>
          </cell>
        </row>
        <row r="65">
          <cell r="C65">
            <v>34541</v>
          </cell>
          <cell r="D65">
            <v>1002</v>
          </cell>
          <cell r="E65" t="str">
            <v>兵庫県丹波市柏原町大新屋</v>
          </cell>
          <cell r="F65" t="str">
            <v>660-1</v>
          </cell>
          <cell r="I65" t="str">
            <v>田野　智也</v>
          </cell>
          <cell r="J65">
            <v>13953</v>
          </cell>
          <cell r="O65" t="str">
            <v>Ｈ16</v>
          </cell>
          <cell r="P65">
            <v>24000</v>
          </cell>
          <cell r="W65" t="str">
            <v>Ｈ16</v>
          </cell>
          <cell r="X65">
            <v>123000</v>
          </cell>
          <cell r="AG65" t="str">
            <v>669-3315</v>
          </cell>
          <cell r="AH65">
            <v>147000</v>
          </cell>
        </row>
        <row r="66">
          <cell r="C66">
            <v>34657</v>
          </cell>
          <cell r="D66">
            <v>1002</v>
          </cell>
          <cell r="E66" t="str">
            <v>兵庫県丹波市柏原町大新屋</v>
          </cell>
          <cell r="F66" t="str">
            <v>645-1</v>
          </cell>
          <cell r="I66" t="str">
            <v>竹安　　博</v>
          </cell>
          <cell r="J66">
            <v>15263</v>
          </cell>
          <cell r="O66" t="str">
            <v>Ｈ16</v>
          </cell>
          <cell r="P66">
            <v>12000</v>
          </cell>
          <cell r="W66" t="str">
            <v>Ｈ16</v>
          </cell>
          <cell r="X66">
            <v>33000</v>
          </cell>
          <cell r="AG66" t="str">
            <v>669-3315</v>
          </cell>
          <cell r="AH66">
            <v>45000</v>
          </cell>
        </row>
        <row r="67">
          <cell r="C67">
            <v>34673</v>
          </cell>
          <cell r="D67">
            <v>1002</v>
          </cell>
          <cell r="E67" t="str">
            <v>兵庫県丹波市柏原町大新屋</v>
          </cell>
          <cell r="F67" t="str">
            <v>645-1</v>
          </cell>
          <cell r="I67" t="str">
            <v>竹安　正教</v>
          </cell>
          <cell r="J67">
            <v>25699</v>
          </cell>
          <cell r="O67" t="str">
            <v>Ｈ16</v>
          </cell>
          <cell r="P67">
            <v>52000</v>
          </cell>
          <cell r="AG67" t="str">
            <v>669-3315</v>
          </cell>
          <cell r="AH67">
            <v>52000</v>
          </cell>
        </row>
        <row r="68">
          <cell r="C68">
            <v>34801</v>
          </cell>
          <cell r="D68">
            <v>1000</v>
          </cell>
          <cell r="E68" t="str">
            <v>兵庫県丹波市大新屋</v>
          </cell>
          <cell r="F68" t="str">
            <v>659</v>
          </cell>
          <cell r="H68" t="str">
            <v>死亡</v>
          </cell>
          <cell r="I68" t="str">
            <v>山本　等</v>
          </cell>
          <cell r="J68">
            <v>12339</v>
          </cell>
          <cell r="S68" t="str">
            <v>Ｈ12.13.14</v>
          </cell>
          <cell r="T68">
            <v>12000</v>
          </cell>
          <cell r="AG68" t="str">
            <v>915-0863</v>
          </cell>
          <cell r="AH68">
            <v>12000</v>
          </cell>
        </row>
        <row r="69">
          <cell r="C69">
            <v>34819</v>
          </cell>
          <cell r="D69">
            <v>713</v>
          </cell>
          <cell r="E69" t="str">
            <v>兵庫県丹波市柏原町柏原</v>
          </cell>
          <cell r="F69" t="str">
            <v>3434</v>
          </cell>
          <cell r="H69" t="str">
            <v>分納中</v>
          </cell>
          <cell r="I69" t="str">
            <v>山本　英子　</v>
          </cell>
          <cell r="J69">
            <v>11882</v>
          </cell>
          <cell r="W69" t="str">
            <v>Ｈ16</v>
          </cell>
          <cell r="X69">
            <v>229200</v>
          </cell>
          <cell r="AG69" t="str">
            <v>669-3309</v>
          </cell>
          <cell r="AH69">
            <v>229200</v>
          </cell>
        </row>
        <row r="70">
          <cell r="C70">
            <v>34827</v>
          </cell>
          <cell r="D70">
            <v>2600</v>
          </cell>
          <cell r="E70" t="str">
            <v>兵庫県丹波市柏原町見長</v>
          </cell>
          <cell r="F70" t="str">
            <v>13</v>
          </cell>
          <cell r="G70" t="str">
            <v>泉都ﾊｲﾂ柏原207</v>
          </cell>
          <cell r="I70" t="str">
            <v>濱野　正明</v>
          </cell>
          <cell r="J70">
            <v>23441</v>
          </cell>
          <cell r="K70" t="str">
            <v>Ｈ12.14</v>
          </cell>
          <cell r="L70">
            <v>124300</v>
          </cell>
          <cell r="O70" t="str">
            <v>Ｈ11.12.13</v>
          </cell>
          <cell r="P70">
            <v>320700</v>
          </cell>
          <cell r="W70" t="str">
            <v>Ｈ11.12.13</v>
          </cell>
          <cell r="X70">
            <v>226896</v>
          </cell>
          <cell r="AG70" t="str">
            <v>915-0863</v>
          </cell>
          <cell r="AH70">
            <v>671896</v>
          </cell>
        </row>
        <row r="71">
          <cell r="C71">
            <v>34835</v>
          </cell>
          <cell r="D71">
            <v>713</v>
          </cell>
          <cell r="E71" t="str">
            <v>兵庫県丹波市柏原町柏原</v>
          </cell>
          <cell r="F71" t="str">
            <v>3434</v>
          </cell>
          <cell r="H71" t="str">
            <v>分納中</v>
          </cell>
          <cell r="I71" t="str">
            <v>山本　正悟</v>
          </cell>
          <cell r="J71">
            <v>27037</v>
          </cell>
          <cell r="K71" t="str">
            <v>Ｈ15.16</v>
          </cell>
          <cell r="L71">
            <v>59000</v>
          </cell>
          <cell r="AG71" t="str">
            <v>669-3309</v>
          </cell>
          <cell r="AH71">
            <v>59000</v>
          </cell>
        </row>
        <row r="72">
          <cell r="C72">
            <v>36285</v>
          </cell>
          <cell r="D72">
            <v>1006</v>
          </cell>
          <cell r="E72" t="str">
            <v>兵庫県丹波市柏原町大新屋</v>
          </cell>
          <cell r="F72" t="str">
            <v>604</v>
          </cell>
          <cell r="I72" t="str">
            <v>岸　　一成</v>
          </cell>
          <cell r="J72">
            <v>19780</v>
          </cell>
          <cell r="W72" t="str">
            <v>Ｈ16</v>
          </cell>
          <cell r="X72">
            <v>1600</v>
          </cell>
          <cell r="AG72" t="str">
            <v>669-3315</v>
          </cell>
          <cell r="AH72">
            <v>1600</v>
          </cell>
        </row>
        <row r="73">
          <cell r="C73">
            <v>36293</v>
          </cell>
          <cell r="D73">
            <v>1006</v>
          </cell>
          <cell r="E73" t="str">
            <v>兵庫県丹波市柏原町大新屋</v>
          </cell>
          <cell r="F73" t="str">
            <v>604</v>
          </cell>
          <cell r="I73" t="str">
            <v>岸　　秀彦</v>
          </cell>
          <cell r="J73">
            <v>21396</v>
          </cell>
          <cell r="O73" t="str">
            <v>Ｈ16</v>
          </cell>
          <cell r="P73">
            <v>50000</v>
          </cell>
          <cell r="AH73">
            <v>50000</v>
          </cell>
        </row>
        <row r="74">
          <cell r="C74">
            <v>37711</v>
          </cell>
          <cell r="D74">
            <v>6000</v>
          </cell>
          <cell r="E74" t="str">
            <v>大阪府吹田市山田西</v>
          </cell>
          <cell r="F74" t="str">
            <v>2-8</v>
          </cell>
          <cell r="G74" t="str">
            <v>A10-312号</v>
          </cell>
          <cell r="I74" t="str">
            <v>上田　幸野</v>
          </cell>
          <cell r="J74">
            <v>7366</v>
          </cell>
          <cell r="O74" t="str">
            <v>Ｈ16</v>
          </cell>
          <cell r="P74">
            <v>8000</v>
          </cell>
          <cell r="AG74" t="str">
            <v>565-0824</v>
          </cell>
          <cell r="AH74">
            <v>8000</v>
          </cell>
        </row>
        <row r="75">
          <cell r="C75">
            <v>39586</v>
          </cell>
          <cell r="D75">
            <v>1606</v>
          </cell>
          <cell r="E75" t="str">
            <v>兵庫県丹波市柏原町南多田</v>
          </cell>
          <cell r="F75" t="str">
            <v>927</v>
          </cell>
          <cell r="I75" t="str">
            <v>土谷　よしの</v>
          </cell>
          <cell r="J75">
            <v>4769</v>
          </cell>
          <cell r="O75" t="str">
            <v>Ｈ16</v>
          </cell>
          <cell r="P75">
            <v>1000</v>
          </cell>
          <cell r="AH75">
            <v>1000</v>
          </cell>
        </row>
        <row r="76">
          <cell r="C76">
            <v>39594</v>
          </cell>
          <cell r="D76">
            <v>1606</v>
          </cell>
          <cell r="E76" t="str">
            <v>兵庫県丹波市柏原町南多田</v>
          </cell>
          <cell r="F76" t="str">
            <v>927</v>
          </cell>
          <cell r="I76" t="str">
            <v>土谷　正敬</v>
          </cell>
          <cell r="J76">
            <v>13150</v>
          </cell>
          <cell r="K76" t="str">
            <v>Ｈ13.14.15.16</v>
          </cell>
          <cell r="L76">
            <v>2176800</v>
          </cell>
          <cell r="W76" t="str">
            <v>Ｈ16</v>
          </cell>
          <cell r="X76">
            <v>337700</v>
          </cell>
          <cell r="AG76" t="str">
            <v>669-3301</v>
          </cell>
          <cell r="AH76">
            <v>2514500</v>
          </cell>
        </row>
        <row r="77">
          <cell r="C77">
            <v>39608</v>
          </cell>
          <cell r="D77">
            <v>1606</v>
          </cell>
          <cell r="E77" t="str">
            <v>兵庫県丹波市柏原町南多田</v>
          </cell>
          <cell r="F77" t="str">
            <v>927</v>
          </cell>
          <cell r="I77" t="str">
            <v>土谷　陽子</v>
          </cell>
          <cell r="J77">
            <v>16490</v>
          </cell>
          <cell r="K77" t="str">
            <v>Ｈ13.14.15.16</v>
          </cell>
          <cell r="L77">
            <v>620800</v>
          </cell>
          <cell r="AG77" t="str">
            <v>669-3301</v>
          </cell>
          <cell r="AH77">
            <v>620800</v>
          </cell>
        </row>
        <row r="78">
          <cell r="C78">
            <v>39624</v>
          </cell>
          <cell r="D78">
            <v>1606</v>
          </cell>
          <cell r="E78" t="str">
            <v>兵庫県丹波市柏原町南多田</v>
          </cell>
          <cell r="F78" t="str">
            <v>927</v>
          </cell>
          <cell r="I78" t="str">
            <v>土谷　佳弘</v>
          </cell>
          <cell r="J78">
            <v>26989</v>
          </cell>
          <cell r="K78" t="str">
            <v>Ｈ13.14.15.16</v>
          </cell>
          <cell r="L78">
            <v>677200</v>
          </cell>
          <cell r="AG78" t="str">
            <v>669-3301</v>
          </cell>
          <cell r="AH78">
            <v>677200</v>
          </cell>
        </row>
        <row r="79">
          <cell r="C79">
            <v>40282</v>
          </cell>
          <cell r="D79">
            <v>717</v>
          </cell>
          <cell r="E79" t="str">
            <v>兵庫県丹波市柏原町柏原</v>
          </cell>
          <cell r="F79" t="str">
            <v>2841-1</v>
          </cell>
          <cell r="H79" t="str">
            <v>分納中</v>
          </cell>
          <cell r="I79" t="str">
            <v>粷谷　昭弘</v>
          </cell>
          <cell r="J79">
            <v>15364</v>
          </cell>
          <cell r="O79" t="str">
            <v>Ｈ12.13.14.15.16</v>
          </cell>
          <cell r="P79">
            <v>2590500</v>
          </cell>
          <cell r="W79" t="str">
            <v>Ｈ15.16</v>
          </cell>
          <cell r="X79">
            <v>574600</v>
          </cell>
          <cell r="AG79" t="str">
            <v>669-3309</v>
          </cell>
          <cell r="AH79">
            <v>3165100</v>
          </cell>
        </row>
        <row r="80">
          <cell r="C80">
            <v>41726</v>
          </cell>
          <cell r="D80">
            <v>1609</v>
          </cell>
          <cell r="E80" t="str">
            <v>兵庫県丹波市柏原町南多田</v>
          </cell>
          <cell r="F80" t="str">
            <v>936-1</v>
          </cell>
          <cell r="I80" t="str">
            <v>水本　太市㈹水本　康男</v>
          </cell>
          <cell r="J80">
            <v>6082</v>
          </cell>
          <cell r="S80" t="str">
            <v>Ｈ12</v>
          </cell>
          <cell r="T80">
            <v>1600</v>
          </cell>
          <cell r="AG80" t="str">
            <v>669-3301</v>
          </cell>
          <cell r="AH80">
            <v>1600</v>
          </cell>
        </row>
        <row r="81">
          <cell r="C81">
            <v>41921</v>
          </cell>
          <cell r="D81">
            <v>2701</v>
          </cell>
          <cell r="E81" t="str">
            <v>兵庫県丹波市柏原町柏原</v>
          </cell>
          <cell r="F81" t="str">
            <v>2984-1</v>
          </cell>
          <cell r="G81" t="str">
            <v>県住1-103号</v>
          </cell>
          <cell r="H81" t="str">
            <v>分納中</v>
          </cell>
          <cell r="I81" t="str">
            <v>古倉　政子</v>
          </cell>
          <cell r="J81">
            <v>13204</v>
          </cell>
          <cell r="W81" t="str">
            <v>Ｈ13.14</v>
          </cell>
          <cell r="X81">
            <v>11200</v>
          </cell>
          <cell r="AG81" t="str">
            <v>669-3309</v>
          </cell>
          <cell r="AH81">
            <v>11200</v>
          </cell>
        </row>
        <row r="82">
          <cell r="C82">
            <v>41980</v>
          </cell>
          <cell r="D82">
            <v>1621</v>
          </cell>
          <cell r="E82" t="str">
            <v>兵庫県丹波市柏原町柏原</v>
          </cell>
          <cell r="F82" t="str">
            <v>3163-6</v>
          </cell>
          <cell r="H82" t="str">
            <v>分納中</v>
          </cell>
          <cell r="I82" t="str">
            <v>足立　悦子</v>
          </cell>
          <cell r="J82">
            <v>14636</v>
          </cell>
          <cell r="O82" t="str">
            <v>Ｈ16</v>
          </cell>
          <cell r="P82">
            <v>8000</v>
          </cell>
          <cell r="W82" t="str">
            <v>Ｈ16</v>
          </cell>
          <cell r="X82">
            <v>70800</v>
          </cell>
          <cell r="AG82" t="str">
            <v>669-3309</v>
          </cell>
          <cell r="AH82">
            <v>78800</v>
          </cell>
        </row>
        <row r="83">
          <cell r="C83">
            <v>42251</v>
          </cell>
          <cell r="D83">
            <v>1400</v>
          </cell>
          <cell r="E83" t="str">
            <v>兵庫県丹波市柏原町北山</v>
          </cell>
          <cell r="F83" t="str">
            <v>51-2</v>
          </cell>
          <cell r="I83" t="str">
            <v>谷口　敦夫</v>
          </cell>
          <cell r="J83">
            <v>20554</v>
          </cell>
          <cell r="W83" t="str">
            <v>Ｈ11.12.13.14.15.16</v>
          </cell>
          <cell r="X83">
            <v>440800</v>
          </cell>
          <cell r="AG83" t="str">
            <v>669-3309</v>
          </cell>
          <cell r="AH83">
            <v>440800</v>
          </cell>
        </row>
        <row r="84">
          <cell r="C84">
            <v>42293</v>
          </cell>
          <cell r="D84">
            <v>1610</v>
          </cell>
          <cell r="E84" t="str">
            <v>兵庫県丹波市柏原町柏原</v>
          </cell>
          <cell r="F84" t="str">
            <v>3190-2</v>
          </cell>
          <cell r="I84" t="str">
            <v>谷口　憲夫</v>
          </cell>
          <cell r="J84">
            <v>17129</v>
          </cell>
          <cell r="K84" t="str">
            <v>Ｈ13.14.15</v>
          </cell>
          <cell r="L84">
            <v>1853100</v>
          </cell>
          <cell r="O84" t="str">
            <v>Ｈ12.13.14.15</v>
          </cell>
          <cell r="P84">
            <v>1749000</v>
          </cell>
          <cell r="AG84" t="str">
            <v>669-3309</v>
          </cell>
          <cell r="AH84">
            <v>3602100</v>
          </cell>
        </row>
        <row r="85">
          <cell r="C85">
            <v>43826</v>
          </cell>
          <cell r="D85">
            <v>5000</v>
          </cell>
          <cell r="E85" t="str">
            <v>兵庫県宝塚市泉町</v>
          </cell>
          <cell r="F85" t="str">
            <v>30-9</v>
          </cell>
          <cell r="G85" t="str">
            <v>ｻﾝﾗｲｽﾞ宝塚305</v>
          </cell>
          <cell r="H85" t="str">
            <v>居所不明</v>
          </cell>
          <cell r="I85" t="str">
            <v>十倉　利和</v>
          </cell>
          <cell r="J85">
            <v>25422</v>
          </cell>
          <cell r="S85" t="str">
            <v>Ｈ12.13.14</v>
          </cell>
          <cell r="T85">
            <v>7200</v>
          </cell>
          <cell r="AG85" t="str">
            <v>665-0864</v>
          </cell>
          <cell r="AH85">
            <v>7200</v>
          </cell>
        </row>
        <row r="86">
          <cell r="C86">
            <v>45110</v>
          </cell>
          <cell r="D86">
            <v>1617</v>
          </cell>
          <cell r="E86" t="str">
            <v>兵庫県丹波市柏原町南多田</v>
          </cell>
          <cell r="F86" t="str">
            <v>518</v>
          </cell>
          <cell r="I86" t="str">
            <v>亀井　　勝</v>
          </cell>
          <cell r="J86">
            <v>15195</v>
          </cell>
          <cell r="O86" t="str">
            <v>Ｈ11.12.13.14.15.16</v>
          </cell>
          <cell r="P86">
            <v>2010200</v>
          </cell>
          <cell r="W86" t="str">
            <v>Ｈ11.12.13</v>
          </cell>
          <cell r="X86">
            <v>458400</v>
          </cell>
          <cell r="AG86" t="str">
            <v>669-3301</v>
          </cell>
          <cell r="AH86">
            <v>2468600</v>
          </cell>
        </row>
        <row r="87">
          <cell r="C87">
            <v>45497</v>
          </cell>
          <cell r="D87">
            <v>1001</v>
          </cell>
          <cell r="E87" t="str">
            <v>兵庫県丹波市柏原町大新屋</v>
          </cell>
          <cell r="F87" t="str">
            <v>221-6</v>
          </cell>
          <cell r="I87" t="str">
            <v>足立　俊二</v>
          </cell>
          <cell r="J87">
            <v>19706</v>
          </cell>
          <cell r="K87" t="str">
            <v>Ｈ13.14.15.16</v>
          </cell>
          <cell r="L87">
            <v>152400</v>
          </cell>
          <cell r="O87" t="str">
            <v>Ｈ15.16</v>
          </cell>
          <cell r="P87">
            <v>128900</v>
          </cell>
          <cell r="S87" t="str">
            <v>Ｈ15</v>
          </cell>
          <cell r="T87">
            <v>7200</v>
          </cell>
          <cell r="AG87" t="str">
            <v>669-3315</v>
          </cell>
          <cell r="AH87">
            <v>288500</v>
          </cell>
        </row>
        <row r="88">
          <cell r="C88">
            <v>45594</v>
          </cell>
          <cell r="D88">
            <v>1401</v>
          </cell>
          <cell r="E88" t="str">
            <v>兵庫県丹波市柏原町田路</v>
          </cell>
          <cell r="F88" t="str">
            <v>608</v>
          </cell>
          <cell r="I88" t="str">
            <v>上田　鋭雄㈹上田　壽一</v>
          </cell>
          <cell r="J88">
            <v>7061</v>
          </cell>
          <cell r="O88" t="str">
            <v>Ｈ15.16</v>
          </cell>
          <cell r="P88">
            <v>84600</v>
          </cell>
          <cell r="S88" t="str">
            <v>Ｈ15</v>
          </cell>
          <cell r="T88">
            <v>1000</v>
          </cell>
          <cell r="AG88" t="str">
            <v>669-3312</v>
          </cell>
          <cell r="AH88">
            <v>85600</v>
          </cell>
        </row>
        <row r="89">
          <cell r="C89">
            <v>45608</v>
          </cell>
          <cell r="D89">
            <v>1401</v>
          </cell>
          <cell r="E89" t="str">
            <v>兵庫県丹波市柏原町田路</v>
          </cell>
          <cell r="F89" t="str">
            <v>608</v>
          </cell>
          <cell r="I89" t="str">
            <v>上田　壽一</v>
          </cell>
          <cell r="J89">
            <v>18326</v>
          </cell>
          <cell r="K89" t="str">
            <v>Ｈ15.16</v>
          </cell>
          <cell r="L89">
            <v>37100</v>
          </cell>
          <cell r="O89" t="str">
            <v>Ｈ15</v>
          </cell>
          <cell r="P89">
            <v>16700</v>
          </cell>
          <cell r="S89" t="str">
            <v>Ｈ15</v>
          </cell>
          <cell r="T89">
            <v>11200</v>
          </cell>
          <cell r="W89" t="str">
            <v>Ｈ16</v>
          </cell>
          <cell r="X89">
            <v>307200</v>
          </cell>
          <cell r="AG89" t="str">
            <v>669-3312</v>
          </cell>
          <cell r="AH89">
            <v>372200</v>
          </cell>
        </row>
        <row r="90">
          <cell r="C90">
            <v>45624</v>
          </cell>
          <cell r="D90">
            <v>1401</v>
          </cell>
          <cell r="E90" t="str">
            <v>兵庫県丹波市柏原町田路</v>
          </cell>
          <cell r="F90" t="str">
            <v>608</v>
          </cell>
          <cell r="I90" t="str">
            <v>上田　豊子</v>
          </cell>
          <cell r="J90">
            <v>18283</v>
          </cell>
          <cell r="K90" t="str">
            <v>Ｈ15.16</v>
          </cell>
          <cell r="L90">
            <v>53900</v>
          </cell>
          <cell r="AG90" t="str">
            <v>669-3312</v>
          </cell>
          <cell r="AH90">
            <v>53900</v>
          </cell>
        </row>
        <row r="91">
          <cell r="C91">
            <v>49123</v>
          </cell>
          <cell r="D91">
            <v>2702</v>
          </cell>
          <cell r="E91" t="str">
            <v>兵庫県丹波市柏原町柏原</v>
          </cell>
          <cell r="F91" t="str">
            <v>2984-1</v>
          </cell>
          <cell r="G91" t="str">
            <v>県住2-401号</v>
          </cell>
          <cell r="H91" t="str">
            <v>分納中</v>
          </cell>
          <cell r="I91" t="str">
            <v>田原　公男</v>
          </cell>
          <cell r="J91">
            <v>23335</v>
          </cell>
          <cell r="K91" t="str">
            <v>Ｈ14.15</v>
          </cell>
          <cell r="L91">
            <v>76800</v>
          </cell>
          <cell r="AG91" t="str">
            <v>669-3309</v>
          </cell>
          <cell r="AH91">
            <v>76800</v>
          </cell>
        </row>
        <row r="92">
          <cell r="C92">
            <v>49581</v>
          </cell>
          <cell r="D92">
            <v>1303</v>
          </cell>
          <cell r="E92" t="str">
            <v>兵庫県丹波市柏原町北山</v>
          </cell>
          <cell r="F92" t="str">
            <v>299-2</v>
          </cell>
          <cell r="I92" t="str">
            <v>細見　公子</v>
          </cell>
          <cell r="J92">
            <v>17862</v>
          </cell>
          <cell r="K92" t="str">
            <v>Ｈ16</v>
          </cell>
          <cell r="L92">
            <v>3300</v>
          </cell>
          <cell r="AH92">
            <v>3300</v>
          </cell>
        </row>
        <row r="93">
          <cell r="C93">
            <v>49760</v>
          </cell>
          <cell r="D93">
            <v>6000</v>
          </cell>
          <cell r="E93" t="str">
            <v>京都府舞鶴市児守</v>
          </cell>
          <cell r="F93" t="str">
            <v>286-1</v>
          </cell>
          <cell r="H93" t="str">
            <v>居所不明</v>
          </cell>
          <cell r="I93" t="str">
            <v>田原　俊郎</v>
          </cell>
          <cell r="J93">
            <v>19191</v>
          </cell>
          <cell r="O93" t="str">
            <v>Ｈ16</v>
          </cell>
          <cell r="P93">
            <v>4700</v>
          </cell>
          <cell r="AG93" t="str">
            <v>624-0100</v>
          </cell>
          <cell r="AH93">
            <v>4700</v>
          </cell>
        </row>
        <row r="94">
          <cell r="C94">
            <v>51284</v>
          </cell>
          <cell r="D94">
            <v>1704</v>
          </cell>
          <cell r="E94" t="str">
            <v>兵庫県丹波市柏原町東奥</v>
          </cell>
          <cell r="F94" t="str">
            <v>263-6</v>
          </cell>
          <cell r="I94" t="str">
            <v>柿原　數男</v>
          </cell>
          <cell r="J94">
            <v>12131</v>
          </cell>
          <cell r="S94" t="str">
            <v>Ｈ14</v>
          </cell>
          <cell r="T94">
            <v>7200</v>
          </cell>
          <cell r="AG94" t="str">
            <v>669-3302</v>
          </cell>
          <cell r="AH94">
            <v>7200</v>
          </cell>
        </row>
        <row r="95">
          <cell r="C95">
            <v>51560</v>
          </cell>
          <cell r="D95">
            <v>1704</v>
          </cell>
          <cell r="E95" t="str">
            <v>兵庫県丹波市柏原町東奥</v>
          </cell>
          <cell r="F95" t="str">
            <v>245-2</v>
          </cell>
          <cell r="I95" t="str">
            <v>高橋　磯弘</v>
          </cell>
          <cell r="J95">
            <v>16125</v>
          </cell>
          <cell r="K95" t="str">
            <v>Ｈ16</v>
          </cell>
          <cell r="L95">
            <v>20800</v>
          </cell>
          <cell r="AH95">
            <v>20800</v>
          </cell>
        </row>
        <row r="96">
          <cell r="C96">
            <v>53678</v>
          </cell>
          <cell r="D96">
            <v>301</v>
          </cell>
          <cell r="E96" t="str">
            <v>兵庫県丹波市柏原町柏原</v>
          </cell>
          <cell r="F96" t="str">
            <v>7-2</v>
          </cell>
          <cell r="I96" t="str">
            <v>山口　祥造</v>
          </cell>
          <cell r="J96">
            <v>19160</v>
          </cell>
          <cell r="W96" t="str">
            <v>Ｈ16</v>
          </cell>
          <cell r="X96">
            <v>21000</v>
          </cell>
          <cell r="AG96" t="str">
            <v>669-3309</v>
          </cell>
          <cell r="AH96">
            <v>21000</v>
          </cell>
        </row>
        <row r="97">
          <cell r="C97">
            <v>53686</v>
          </cell>
          <cell r="D97">
            <v>301</v>
          </cell>
          <cell r="E97" t="str">
            <v>兵庫県丹波市柏原町柏原</v>
          </cell>
          <cell r="F97" t="str">
            <v>7-2</v>
          </cell>
          <cell r="I97" t="str">
            <v>山口　洋子</v>
          </cell>
          <cell r="J97">
            <v>19392</v>
          </cell>
          <cell r="O97" t="str">
            <v>Ｈ16</v>
          </cell>
          <cell r="P97">
            <v>41000</v>
          </cell>
          <cell r="AH97">
            <v>41000</v>
          </cell>
        </row>
        <row r="98">
          <cell r="C98">
            <v>55697</v>
          </cell>
          <cell r="D98">
            <v>5000</v>
          </cell>
          <cell r="E98" t="str">
            <v>兵庫県洲本市安乎町宮野原</v>
          </cell>
          <cell r="F98" t="str">
            <v>741</v>
          </cell>
          <cell r="H98" t="str">
            <v>居所不明</v>
          </cell>
          <cell r="I98" t="str">
            <v>勘舎　正寛</v>
          </cell>
          <cell r="J98">
            <v>15771</v>
          </cell>
          <cell r="S98" t="str">
            <v>Ｈ16</v>
          </cell>
          <cell r="T98">
            <v>7200</v>
          </cell>
          <cell r="W98" t="str">
            <v>Ｈ15.16</v>
          </cell>
          <cell r="X98">
            <v>100800</v>
          </cell>
          <cell r="AG98" t="str">
            <v>656-2126</v>
          </cell>
          <cell r="AH98">
            <v>108000</v>
          </cell>
        </row>
        <row r="99">
          <cell r="C99">
            <v>55913</v>
          </cell>
          <cell r="D99">
            <v>4000</v>
          </cell>
          <cell r="E99" t="str">
            <v>兵庫県丹波市山南町谷川</v>
          </cell>
          <cell r="F99" t="str">
            <v>90-3</v>
          </cell>
          <cell r="H99" t="str">
            <v>破産</v>
          </cell>
          <cell r="I99" t="str">
            <v>安井　秋二</v>
          </cell>
          <cell r="J99">
            <v>14145</v>
          </cell>
          <cell r="K99" t="str">
            <v>Ｈ15</v>
          </cell>
          <cell r="L99">
            <v>7000</v>
          </cell>
          <cell r="W99" t="str">
            <v>Ｈ15.16</v>
          </cell>
          <cell r="X99">
            <v>46300</v>
          </cell>
          <cell r="AH99">
            <v>53300</v>
          </cell>
        </row>
        <row r="100">
          <cell r="C100">
            <v>56413</v>
          </cell>
          <cell r="D100">
            <v>2702</v>
          </cell>
          <cell r="E100" t="str">
            <v>兵庫県丹波市柏原町柏原</v>
          </cell>
          <cell r="F100" t="str">
            <v>2984-1</v>
          </cell>
          <cell r="I100" t="str">
            <v>大南　昌之</v>
          </cell>
          <cell r="J100">
            <v>29244</v>
          </cell>
          <cell r="K100" t="str">
            <v>Ｈ16</v>
          </cell>
          <cell r="L100">
            <v>33300</v>
          </cell>
          <cell r="AG100" t="str">
            <v>669-3309</v>
          </cell>
          <cell r="AH100">
            <v>33300</v>
          </cell>
        </row>
        <row r="101">
          <cell r="C101">
            <v>56952</v>
          </cell>
          <cell r="D101">
            <v>1902</v>
          </cell>
          <cell r="E101" t="str">
            <v>兵庫県丹波市柏原町下小倉</v>
          </cell>
          <cell r="F101" t="str">
            <v>456</v>
          </cell>
          <cell r="I101" t="str">
            <v>細見　昌司</v>
          </cell>
          <cell r="J101">
            <v>13919</v>
          </cell>
          <cell r="W101" t="str">
            <v>Ｈ16</v>
          </cell>
          <cell r="X101">
            <v>18000</v>
          </cell>
          <cell r="AG101" t="str">
            <v>669-3305</v>
          </cell>
          <cell r="AH101">
            <v>18000</v>
          </cell>
        </row>
        <row r="102">
          <cell r="C102">
            <v>56961</v>
          </cell>
          <cell r="D102">
            <v>2702</v>
          </cell>
          <cell r="E102" t="str">
            <v>兵庫県丹波市柏原町柏原</v>
          </cell>
          <cell r="F102" t="str">
            <v>2984-1</v>
          </cell>
          <cell r="G102" t="str">
            <v>県住2-406号</v>
          </cell>
          <cell r="H102" t="str">
            <v>分納中</v>
          </cell>
          <cell r="I102" t="str">
            <v>藤本　峰子</v>
          </cell>
          <cell r="J102">
            <v>16962</v>
          </cell>
          <cell r="W102" t="str">
            <v>Ｈ13.14</v>
          </cell>
          <cell r="X102">
            <v>156200</v>
          </cell>
          <cell r="AG102" t="str">
            <v>669-3309</v>
          </cell>
          <cell r="AH102">
            <v>156200</v>
          </cell>
        </row>
        <row r="103">
          <cell r="C103">
            <v>56979</v>
          </cell>
          <cell r="D103">
            <v>2702</v>
          </cell>
          <cell r="E103" t="str">
            <v>兵庫県丹波市柏原町柏原</v>
          </cell>
          <cell r="F103" t="str">
            <v>2984-1</v>
          </cell>
          <cell r="I103" t="str">
            <v>道本　美香</v>
          </cell>
          <cell r="J103">
            <v>26611</v>
          </cell>
          <cell r="S103" t="str">
            <v>Ｈ16</v>
          </cell>
          <cell r="T103">
            <v>7200</v>
          </cell>
          <cell r="AG103" t="str">
            <v>669-3309</v>
          </cell>
          <cell r="AH103">
            <v>7200</v>
          </cell>
        </row>
        <row r="104">
          <cell r="C104">
            <v>56995</v>
          </cell>
          <cell r="D104">
            <v>5000</v>
          </cell>
          <cell r="E104" t="str">
            <v>兵庫県篠山市味間南</v>
          </cell>
          <cell r="F104" t="str">
            <v>923-1</v>
          </cell>
          <cell r="G104" t="str">
            <v>ｻﾝﾊｲﾂﾐﾅﾐ201号</v>
          </cell>
          <cell r="H104" t="str">
            <v>居所不明</v>
          </cell>
          <cell r="I104" t="str">
            <v>藤本　辰巳</v>
          </cell>
          <cell r="J104">
            <v>27512</v>
          </cell>
          <cell r="K104" t="str">
            <v>Ｈ14.16</v>
          </cell>
          <cell r="L104">
            <v>60800</v>
          </cell>
          <cell r="AG104" t="str">
            <v>669-2222</v>
          </cell>
          <cell r="AH104">
            <v>60800</v>
          </cell>
        </row>
        <row r="105">
          <cell r="C105">
            <v>57185</v>
          </cell>
          <cell r="D105">
            <v>5000</v>
          </cell>
          <cell r="E105" t="str">
            <v>兵庫県篠山市北</v>
          </cell>
          <cell r="F105" t="str">
            <v>29-4</v>
          </cell>
          <cell r="I105" t="str">
            <v>田中　貴之</v>
          </cell>
          <cell r="J105">
            <v>26814</v>
          </cell>
          <cell r="K105" t="str">
            <v>Ｈ16</v>
          </cell>
          <cell r="L105">
            <v>24200</v>
          </cell>
          <cell r="AG105" t="str">
            <v>669-2451</v>
          </cell>
          <cell r="AH105">
            <v>24200</v>
          </cell>
        </row>
        <row r="106">
          <cell r="C106">
            <v>57509</v>
          </cell>
          <cell r="D106">
            <v>1905</v>
          </cell>
          <cell r="E106" t="str">
            <v>兵庫県丹波市柏原町下小倉</v>
          </cell>
          <cell r="F106" t="str">
            <v>1442</v>
          </cell>
          <cell r="I106" t="str">
            <v>中村　仲善</v>
          </cell>
          <cell r="J106">
            <v>15512</v>
          </cell>
          <cell r="K106" t="str">
            <v>Ｈ16</v>
          </cell>
          <cell r="L106">
            <v>41200</v>
          </cell>
          <cell r="W106" t="str">
            <v>Ｈ16</v>
          </cell>
          <cell r="X106">
            <v>237200</v>
          </cell>
          <cell r="AG106" t="str">
            <v>669-3305</v>
          </cell>
          <cell r="AH106">
            <v>278400</v>
          </cell>
        </row>
        <row r="107">
          <cell r="C107">
            <v>57533</v>
          </cell>
          <cell r="D107">
            <v>1905</v>
          </cell>
          <cell r="E107" t="str">
            <v>兵庫県丹波市柏原町下小倉</v>
          </cell>
          <cell r="F107" t="str">
            <v>1442</v>
          </cell>
          <cell r="I107" t="str">
            <v>中村　　仁</v>
          </cell>
          <cell r="J107">
            <v>26327</v>
          </cell>
          <cell r="K107" t="str">
            <v>Ｈ12</v>
          </cell>
          <cell r="L107">
            <v>49700</v>
          </cell>
          <cell r="AG107" t="str">
            <v>669-3305</v>
          </cell>
          <cell r="AH107">
            <v>49700</v>
          </cell>
        </row>
        <row r="108">
          <cell r="C108">
            <v>57541</v>
          </cell>
          <cell r="D108">
            <v>1905</v>
          </cell>
          <cell r="E108" t="str">
            <v>兵庫県丹波市柏原町下小倉</v>
          </cell>
          <cell r="F108" t="str">
            <v>1442</v>
          </cell>
          <cell r="I108" t="str">
            <v>中村　　心</v>
          </cell>
          <cell r="J108">
            <v>28008</v>
          </cell>
          <cell r="S108" t="str">
            <v>Ｈ16</v>
          </cell>
          <cell r="T108">
            <v>7200</v>
          </cell>
          <cell r="AG108" t="str">
            <v>669-3305</v>
          </cell>
          <cell r="AH108">
            <v>7200</v>
          </cell>
        </row>
        <row r="109">
          <cell r="C109">
            <v>57550</v>
          </cell>
          <cell r="D109">
            <v>4000</v>
          </cell>
          <cell r="E109" t="str">
            <v>兵庫県丹波市市島町北奥</v>
          </cell>
          <cell r="F109" t="str">
            <v>810-1</v>
          </cell>
          <cell r="I109" t="str">
            <v>山内　　歩</v>
          </cell>
          <cell r="J109">
            <v>29332</v>
          </cell>
          <cell r="S109" t="str">
            <v>Ｈ14.15</v>
          </cell>
          <cell r="T109">
            <v>14400</v>
          </cell>
          <cell r="AG109" t="str">
            <v>669-4312</v>
          </cell>
          <cell r="AH109">
            <v>14400</v>
          </cell>
        </row>
        <row r="110">
          <cell r="C110">
            <v>58157</v>
          </cell>
          <cell r="D110">
            <v>729</v>
          </cell>
          <cell r="E110" t="str">
            <v>兵庫県丹波市柏原町柏原</v>
          </cell>
          <cell r="F110" t="str">
            <v>2037-5</v>
          </cell>
          <cell r="H110" t="str">
            <v>居所不明</v>
          </cell>
          <cell r="I110" t="str">
            <v>池上　茂人</v>
          </cell>
          <cell r="J110">
            <v>22071</v>
          </cell>
          <cell r="K110" t="str">
            <v>Ｈ12.13</v>
          </cell>
          <cell r="L110">
            <v>86800</v>
          </cell>
          <cell r="O110" t="str">
            <v>Ｈ11.12.13</v>
          </cell>
          <cell r="P110">
            <v>143868</v>
          </cell>
          <cell r="AG110" t="str">
            <v>669-3309</v>
          </cell>
          <cell r="AH110">
            <v>230668</v>
          </cell>
        </row>
        <row r="111">
          <cell r="C111">
            <v>58190</v>
          </cell>
          <cell r="D111">
            <v>2704</v>
          </cell>
          <cell r="E111" t="str">
            <v>兵庫県丹波市柏原町柏原</v>
          </cell>
          <cell r="F111" t="str">
            <v>2984-1</v>
          </cell>
          <cell r="G111" t="str">
            <v>県住4-103号</v>
          </cell>
          <cell r="H111" t="str">
            <v>分納中</v>
          </cell>
          <cell r="I111" t="str">
            <v>木田　新男</v>
          </cell>
          <cell r="J111">
            <v>14123</v>
          </cell>
          <cell r="W111" t="str">
            <v>Ｈ14.15</v>
          </cell>
          <cell r="X111">
            <v>138900</v>
          </cell>
          <cell r="AG111" t="str">
            <v>669-3309</v>
          </cell>
          <cell r="AH111">
            <v>138900</v>
          </cell>
        </row>
        <row r="112">
          <cell r="C112">
            <v>58203</v>
          </cell>
          <cell r="D112">
            <v>2704</v>
          </cell>
          <cell r="E112" t="str">
            <v>兵庫県丹波市柏原町柏原</v>
          </cell>
          <cell r="F112" t="str">
            <v>2984-1</v>
          </cell>
          <cell r="G112" t="str">
            <v>県住4-103号</v>
          </cell>
          <cell r="H112" t="str">
            <v>分納中</v>
          </cell>
          <cell r="I112" t="str">
            <v>木田　美代子</v>
          </cell>
          <cell r="J112">
            <v>13930</v>
          </cell>
          <cell r="K112" t="str">
            <v>Ｈ13.14.15</v>
          </cell>
          <cell r="L112">
            <v>60900</v>
          </cell>
          <cell r="AG112" t="str">
            <v>669-3309</v>
          </cell>
          <cell r="AH112">
            <v>60900</v>
          </cell>
        </row>
        <row r="113">
          <cell r="C113">
            <v>59455</v>
          </cell>
          <cell r="D113">
            <v>710</v>
          </cell>
          <cell r="E113" t="str">
            <v>兵庫県丹波市柏原町柏原</v>
          </cell>
          <cell r="F113" t="str">
            <v>346</v>
          </cell>
          <cell r="I113" t="str">
            <v>内堀　通夫</v>
          </cell>
          <cell r="J113">
            <v>17059</v>
          </cell>
          <cell r="K113" t="str">
            <v>Ｈ15.16</v>
          </cell>
          <cell r="L113">
            <v>37600</v>
          </cell>
          <cell r="AG113" t="str">
            <v>669-3309</v>
          </cell>
          <cell r="AH113">
            <v>37600</v>
          </cell>
        </row>
        <row r="114">
          <cell r="C114">
            <v>60101</v>
          </cell>
          <cell r="D114">
            <v>717</v>
          </cell>
          <cell r="E114" t="str">
            <v>兵庫県丹波市柏原町柏原</v>
          </cell>
          <cell r="F114" t="str">
            <v>2840-6</v>
          </cell>
          <cell r="I114" t="str">
            <v>松本　紀子　　</v>
          </cell>
          <cell r="J114">
            <v>19471</v>
          </cell>
          <cell r="W114" t="str">
            <v>Ｈ16</v>
          </cell>
          <cell r="X114">
            <v>105000</v>
          </cell>
          <cell r="AG114" t="str">
            <v>669-3309</v>
          </cell>
          <cell r="AH114">
            <v>105000</v>
          </cell>
        </row>
        <row r="115">
          <cell r="C115">
            <v>60119</v>
          </cell>
          <cell r="D115">
            <v>717</v>
          </cell>
          <cell r="E115" t="str">
            <v>兵庫県丹波市柏原町柏原</v>
          </cell>
          <cell r="F115" t="str">
            <v>2840-6</v>
          </cell>
          <cell r="I115" t="str">
            <v>松本　健介</v>
          </cell>
          <cell r="J115">
            <v>28231</v>
          </cell>
          <cell r="K115" t="str">
            <v>Ｈ16</v>
          </cell>
          <cell r="L115">
            <v>48000</v>
          </cell>
          <cell r="AG115" t="str">
            <v>669-3309</v>
          </cell>
          <cell r="AH115">
            <v>48000</v>
          </cell>
        </row>
        <row r="116">
          <cell r="C116">
            <v>60208</v>
          </cell>
          <cell r="D116">
            <v>6000</v>
          </cell>
          <cell r="E116" t="str">
            <v>京都府綾部市上杉町札ノ辻</v>
          </cell>
          <cell r="F116" t="str">
            <v>26-1</v>
          </cell>
          <cell r="H116" t="str">
            <v>居所不明</v>
          </cell>
          <cell r="I116" t="str">
            <v>勝　　輝美</v>
          </cell>
          <cell r="J116">
            <v>17296</v>
          </cell>
          <cell r="S116" t="str">
            <v>Ｈ12.13.14</v>
          </cell>
          <cell r="T116">
            <v>15000</v>
          </cell>
          <cell r="AG116" t="str">
            <v>623-0102</v>
          </cell>
          <cell r="AH116">
            <v>15000</v>
          </cell>
        </row>
        <row r="117">
          <cell r="C117">
            <v>60356</v>
          </cell>
          <cell r="D117">
            <v>2901</v>
          </cell>
          <cell r="E117" t="str">
            <v>兵庫県丹波市柏原町挙田</v>
          </cell>
          <cell r="F117" t="str">
            <v>712-8</v>
          </cell>
          <cell r="G117" t="str">
            <v>促進1-</v>
          </cell>
          <cell r="H117" t="str">
            <v>分納中</v>
          </cell>
          <cell r="I117" t="str">
            <v>田野　千鶴</v>
          </cell>
          <cell r="J117">
            <v>23884</v>
          </cell>
          <cell r="K117" t="str">
            <v>Ｈ15.16</v>
          </cell>
          <cell r="L117">
            <v>53600</v>
          </cell>
          <cell r="S117" t="str">
            <v>Ｈ16</v>
          </cell>
          <cell r="T117">
            <v>7200</v>
          </cell>
          <cell r="AG117" t="str">
            <v>669-3314</v>
          </cell>
          <cell r="AH117">
            <v>60800</v>
          </cell>
        </row>
        <row r="118">
          <cell r="C118">
            <v>60771</v>
          </cell>
          <cell r="D118">
            <v>735</v>
          </cell>
          <cell r="E118" t="str">
            <v>兵庫県丹波市柏原町柏原</v>
          </cell>
          <cell r="F118" t="str">
            <v>2198-12</v>
          </cell>
          <cell r="I118" t="str">
            <v>荻野　純子</v>
          </cell>
          <cell r="J118">
            <v>21628</v>
          </cell>
          <cell r="O118" t="str">
            <v>Ｈ16</v>
          </cell>
          <cell r="P118">
            <v>68300</v>
          </cell>
          <cell r="W118" t="str">
            <v>Ｈ16</v>
          </cell>
          <cell r="X118">
            <v>33900</v>
          </cell>
          <cell r="AG118" t="str">
            <v>669-3309</v>
          </cell>
          <cell r="AH118">
            <v>102200</v>
          </cell>
        </row>
        <row r="119">
          <cell r="C119">
            <v>63894</v>
          </cell>
          <cell r="D119">
            <v>704</v>
          </cell>
          <cell r="E119" t="str">
            <v>兵庫県丹波市柏原町柏原</v>
          </cell>
          <cell r="F119" t="str">
            <v>317</v>
          </cell>
          <cell r="H119" t="str">
            <v>分納中</v>
          </cell>
          <cell r="I119" t="str">
            <v>甲斐　フサ子</v>
          </cell>
          <cell r="J119">
            <v>12237</v>
          </cell>
          <cell r="W119" t="str">
            <v>Ｈ15.16</v>
          </cell>
          <cell r="X119">
            <v>25000</v>
          </cell>
          <cell r="AG119" t="str">
            <v>669-3309</v>
          </cell>
          <cell r="AH119">
            <v>25000</v>
          </cell>
        </row>
        <row r="120">
          <cell r="C120">
            <v>67237</v>
          </cell>
          <cell r="D120">
            <v>2005</v>
          </cell>
          <cell r="E120" t="str">
            <v>兵庫県丹波市柏原町見長</v>
          </cell>
          <cell r="F120" t="str">
            <v>967</v>
          </cell>
          <cell r="H120" t="str">
            <v>分納中</v>
          </cell>
          <cell r="I120" t="str">
            <v>松井　冨士夫</v>
          </cell>
          <cell r="J120">
            <v>17400</v>
          </cell>
          <cell r="W120" t="str">
            <v>Ｈ16</v>
          </cell>
          <cell r="X120">
            <v>65000</v>
          </cell>
          <cell r="AG120" t="str">
            <v>669-3303</v>
          </cell>
          <cell r="AH120">
            <v>65000</v>
          </cell>
        </row>
        <row r="121">
          <cell r="C121">
            <v>68195</v>
          </cell>
          <cell r="D121">
            <v>2007</v>
          </cell>
          <cell r="E121" t="str">
            <v>兵庫県丹波市柏原町見長</v>
          </cell>
          <cell r="F121" t="str">
            <v>217</v>
          </cell>
          <cell r="I121" t="str">
            <v>安田　冨則</v>
          </cell>
          <cell r="J121">
            <v>10846</v>
          </cell>
          <cell r="W121" t="str">
            <v>Ｈ16</v>
          </cell>
          <cell r="X121">
            <v>38000</v>
          </cell>
          <cell r="AG121" t="str">
            <v>669-3303</v>
          </cell>
          <cell r="AH121">
            <v>38000</v>
          </cell>
        </row>
        <row r="122">
          <cell r="C122">
            <v>68608</v>
          </cell>
          <cell r="D122">
            <v>2008</v>
          </cell>
          <cell r="E122" t="str">
            <v>兵庫県丹波市柏原町見長</v>
          </cell>
          <cell r="F122" t="str">
            <v>273-2</v>
          </cell>
          <cell r="I122" t="str">
            <v>鈴木　たつゑ</v>
          </cell>
          <cell r="J122">
            <v>17223</v>
          </cell>
          <cell r="O122" t="str">
            <v>Ｈ13.14.15.16</v>
          </cell>
          <cell r="P122">
            <v>312200</v>
          </cell>
          <cell r="W122" t="str">
            <v>Ｈ15.16</v>
          </cell>
          <cell r="X122">
            <v>178300</v>
          </cell>
          <cell r="AG122" t="str">
            <v>669-3303</v>
          </cell>
          <cell r="AH122">
            <v>490500</v>
          </cell>
        </row>
        <row r="123">
          <cell r="C123">
            <v>68632</v>
          </cell>
          <cell r="D123">
            <v>2008</v>
          </cell>
          <cell r="E123" t="str">
            <v>兵庫県丹波市柏原町見長</v>
          </cell>
          <cell r="F123" t="str">
            <v>273-2</v>
          </cell>
          <cell r="H123" t="str">
            <v>居所不明</v>
          </cell>
          <cell r="I123" t="str">
            <v>鈴木　憲一</v>
          </cell>
          <cell r="J123">
            <v>26813</v>
          </cell>
          <cell r="O123" t="str">
            <v>Ｈ15</v>
          </cell>
          <cell r="P123">
            <v>6000</v>
          </cell>
          <cell r="S123" t="str">
            <v>Ｈ16</v>
          </cell>
          <cell r="T123">
            <v>2400</v>
          </cell>
          <cell r="AG123" t="str">
            <v>669-3303</v>
          </cell>
          <cell r="AH123">
            <v>8400</v>
          </cell>
        </row>
        <row r="124">
          <cell r="C124">
            <v>69566</v>
          </cell>
          <cell r="D124">
            <v>4000</v>
          </cell>
          <cell r="E124" t="str">
            <v>兵庫県丹波市市島町中竹田</v>
          </cell>
          <cell r="F124" t="str">
            <v>4510</v>
          </cell>
          <cell r="G124" t="str">
            <v>県住1-206号</v>
          </cell>
          <cell r="H124" t="str">
            <v>死亡</v>
          </cell>
          <cell r="I124" t="str">
            <v>古川　善昭</v>
          </cell>
          <cell r="J124">
            <v>13452</v>
          </cell>
          <cell r="S124" t="str">
            <v>Ｈ13.14</v>
          </cell>
          <cell r="T124">
            <v>8000</v>
          </cell>
          <cell r="W124" t="str">
            <v>Ｈ11.14</v>
          </cell>
          <cell r="X124">
            <v>15100</v>
          </cell>
          <cell r="AG124" t="str">
            <v>669-4302</v>
          </cell>
          <cell r="AH124">
            <v>23100</v>
          </cell>
        </row>
        <row r="125">
          <cell r="C125">
            <v>69701</v>
          </cell>
          <cell r="D125">
            <v>503</v>
          </cell>
          <cell r="E125" t="str">
            <v>兵庫県丹波市柏原町柏原</v>
          </cell>
          <cell r="F125" t="str">
            <v>265-2</v>
          </cell>
          <cell r="H125" t="str">
            <v>分納中</v>
          </cell>
          <cell r="I125" t="str">
            <v>内堀　泰三</v>
          </cell>
          <cell r="J125">
            <v>21319</v>
          </cell>
          <cell r="O125" t="str">
            <v>Ｈ12.13</v>
          </cell>
          <cell r="P125">
            <v>30000</v>
          </cell>
          <cell r="AG125" t="str">
            <v>669-3309</v>
          </cell>
          <cell r="AH125">
            <v>30000</v>
          </cell>
        </row>
        <row r="126">
          <cell r="C126">
            <v>70653</v>
          </cell>
          <cell r="D126">
            <v>402</v>
          </cell>
          <cell r="E126" t="str">
            <v>兵庫県丹波市柏原町柏原</v>
          </cell>
          <cell r="F126" t="str">
            <v>144</v>
          </cell>
          <cell r="H126" t="str">
            <v>分納中</v>
          </cell>
          <cell r="I126" t="str">
            <v>岸本　宣夫</v>
          </cell>
          <cell r="J126">
            <v>15081</v>
          </cell>
          <cell r="O126" t="str">
            <v>Ｈ15</v>
          </cell>
          <cell r="P126">
            <v>349400</v>
          </cell>
          <cell r="W126" t="str">
            <v>Ｈ14.15</v>
          </cell>
          <cell r="X126">
            <v>369400</v>
          </cell>
          <cell r="AG126" t="str">
            <v>669-3309</v>
          </cell>
          <cell r="AH126">
            <v>718800</v>
          </cell>
        </row>
        <row r="127">
          <cell r="C127">
            <v>72168</v>
          </cell>
          <cell r="D127">
            <v>5000</v>
          </cell>
          <cell r="E127" t="str">
            <v>兵庫県西脇市和田町</v>
          </cell>
          <cell r="F127" t="str">
            <v>53</v>
          </cell>
          <cell r="G127" t="str">
            <v>ｴﾙｿﾙ301号</v>
          </cell>
          <cell r="I127" t="str">
            <v>田口　克己</v>
          </cell>
          <cell r="J127">
            <v>18100</v>
          </cell>
          <cell r="K127" t="str">
            <v>Ｈ16</v>
          </cell>
          <cell r="L127">
            <v>90000</v>
          </cell>
          <cell r="O127" t="str">
            <v>Ｈ16</v>
          </cell>
          <cell r="P127">
            <v>22000</v>
          </cell>
          <cell r="W127" t="str">
            <v>Ｈ16</v>
          </cell>
          <cell r="X127">
            <v>273300</v>
          </cell>
          <cell r="AG127" t="str">
            <v>677-0052</v>
          </cell>
          <cell r="AH127">
            <v>385300</v>
          </cell>
        </row>
        <row r="128">
          <cell r="C128">
            <v>72206</v>
          </cell>
          <cell r="D128">
            <v>2008</v>
          </cell>
          <cell r="E128" t="str">
            <v>兵庫県丹波市柏原町見長</v>
          </cell>
          <cell r="F128" t="str">
            <v>360-1</v>
          </cell>
          <cell r="H128" t="str">
            <v>分納中</v>
          </cell>
          <cell r="I128" t="str">
            <v>本庄　三男</v>
          </cell>
          <cell r="J128">
            <v>11986</v>
          </cell>
          <cell r="O128" t="str">
            <v>Ｈ15.16</v>
          </cell>
          <cell r="P128">
            <v>324400</v>
          </cell>
          <cell r="AG128" t="str">
            <v>669-3303</v>
          </cell>
          <cell r="AH128">
            <v>324400</v>
          </cell>
        </row>
        <row r="129">
          <cell r="C129">
            <v>73776</v>
          </cell>
          <cell r="D129">
            <v>409</v>
          </cell>
          <cell r="E129" t="str">
            <v>兵庫県丹波市柏原町柏原</v>
          </cell>
          <cell r="F129" t="str">
            <v>1079-38</v>
          </cell>
          <cell r="I129" t="str">
            <v>麻田　　剛</v>
          </cell>
          <cell r="J129">
            <v>29129</v>
          </cell>
          <cell r="K129" t="str">
            <v>Ｈ16</v>
          </cell>
          <cell r="L129">
            <v>12000</v>
          </cell>
          <cell r="AH129">
            <v>12000</v>
          </cell>
        </row>
        <row r="130">
          <cell r="C130">
            <v>73920</v>
          </cell>
          <cell r="D130">
            <v>410</v>
          </cell>
          <cell r="E130" t="str">
            <v>兵庫県丹波市柏原町柏原</v>
          </cell>
          <cell r="F130" t="str">
            <v>1102-14</v>
          </cell>
          <cell r="H130" t="str">
            <v>分納中</v>
          </cell>
          <cell r="I130" t="str">
            <v>井上　誠一</v>
          </cell>
          <cell r="K130" t="str">
            <v>Ｈ16</v>
          </cell>
          <cell r="L130">
            <v>3000</v>
          </cell>
          <cell r="W130" t="str">
            <v>Ｈ16</v>
          </cell>
          <cell r="X130">
            <v>119000</v>
          </cell>
          <cell r="AG130" t="str">
            <v>669-3309</v>
          </cell>
          <cell r="AH130">
            <v>122000</v>
          </cell>
        </row>
        <row r="131">
          <cell r="C131">
            <v>73946</v>
          </cell>
          <cell r="D131">
            <v>1606</v>
          </cell>
          <cell r="E131" t="str">
            <v>兵庫県丹波市柏原町南多田</v>
          </cell>
          <cell r="F131" t="str">
            <v>859</v>
          </cell>
          <cell r="H131" t="str">
            <v>分納中</v>
          </cell>
          <cell r="I131" t="str">
            <v>井上　一也</v>
          </cell>
          <cell r="J131">
            <v>25291</v>
          </cell>
          <cell r="W131" t="str">
            <v>Ｈ13.16</v>
          </cell>
          <cell r="X131">
            <v>327200</v>
          </cell>
          <cell r="AG131" t="str">
            <v>669-3309</v>
          </cell>
          <cell r="AH131">
            <v>327200</v>
          </cell>
        </row>
        <row r="132">
          <cell r="C132">
            <v>73962</v>
          </cell>
          <cell r="D132">
            <v>409</v>
          </cell>
          <cell r="E132" t="str">
            <v>兵庫県丹波市柏原町柏原</v>
          </cell>
          <cell r="F132" t="str">
            <v>1094-9</v>
          </cell>
          <cell r="H132" t="str">
            <v>分納中</v>
          </cell>
          <cell r="I132" t="str">
            <v>近藤　勝朗</v>
          </cell>
          <cell r="W132" t="str">
            <v>Ｈ16</v>
          </cell>
          <cell r="X132">
            <v>242900</v>
          </cell>
          <cell r="AG132" t="str">
            <v>669-3309</v>
          </cell>
          <cell r="AH132">
            <v>242900</v>
          </cell>
        </row>
        <row r="133">
          <cell r="C133">
            <v>74004</v>
          </cell>
          <cell r="D133">
            <v>410</v>
          </cell>
          <cell r="E133" t="str">
            <v>兵庫県丹波市柏原町柏原</v>
          </cell>
          <cell r="F133" t="str">
            <v>1102-12</v>
          </cell>
          <cell r="I133" t="str">
            <v>田畑　　豊</v>
          </cell>
          <cell r="J133">
            <v>18607</v>
          </cell>
          <cell r="K133" t="str">
            <v>Ｈ13.14.15</v>
          </cell>
          <cell r="L133">
            <v>2452800</v>
          </cell>
          <cell r="O133" t="str">
            <v>Ｈ14.15.16</v>
          </cell>
          <cell r="P133">
            <v>553000</v>
          </cell>
          <cell r="W133" t="str">
            <v>Ｈ14.15.16</v>
          </cell>
          <cell r="X133">
            <v>1095800</v>
          </cell>
          <cell r="AG133" t="str">
            <v>669-3309</v>
          </cell>
          <cell r="AH133">
            <v>4101600</v>
          </cell>
        </row>
        <row r="134">
          <cell r="C134">
            <v>74861</v>
          </cell>
          <cell r="D134">
            <v>7000</v>
          </cell>
          <cell r="E134" t="str">
            <v>三重県松阪市内五曲町</v>
          </cell>
          <cell r="F134" t="str">
            <v>88</v>
          </cell>
          <cell r="H134" t="str">
            <v>居所不明</v>
          </cell>
          <cell r="I134" t="str">
            <v>西村　しづ子</v>
          </cell>
          <cell r="J134">
            <v>17579</v>
          </cell>
          <cell r="S134" t="str">
            <v>Ｈ12.13.14</v>
          </cell>
          <cell r="T134">
            <v>24000</v>
          </cell>
          <cell r="AG134" t="str">
            <v>515-0072</v>
          </cell>
          <cell r="AH134">
            <v>24000</v>
          </cell>
        </row>
        <row r="135">
          <cell r="C135">
            <v>75701</v>
          </cell>
          <cell r="D135">
            <v>1903</v>
          </cell>
          <cell r="E135" t="str">
            <v>兵庫県丹波市柏原町下小倉</v>
          </cell>
          <cell r="F135" t="str">
            <v>720-5</v>
          </cell>
          <cell r="I135" t="str">
            <v>井上　芳男</v>
          </cell>
          <cell r="J135">
            <v>13701</v>
          </cell>
          <cell r="K135" t="str">
            <v>Ｈ11.13</v>
          </cell>
          <cell r="L135">
            <v>513000</v>
          </cell>
          <cell r="O135" t="str">
            <v>Ｈ11.12.13.14.15.16</v>
          </cell>
          <cell r="P135">
            <v>1103200</v>
          </cell>
          <cell r="S135" t="str">
            <v>Ｈ13.14.15.16</v>
          </cell>
          <cell r="T135">
            <v>19000</v>
          </cell>
          <cell r="W135" t="str">
            <v>Ｈ13.14.15.16</v>
          </cell>
          <cell r="X135">
            <v>675900</v>
          </cell>
          <cell r="AG135" t="str">
            <v>669-3305</v>
          </cell>
          <cell r="AH135">
            <v>2311100</v>
          </cell>
        </row>
        <row r="136">
          <cell r="C136">
            <v>75752</v>
          </cell>
          <cell r="D136">
            <v>1903</v>
          </cell>
          <cell r="E136" t="str">
            <v>兵庫県丹波市柏原町下小倉</v>
          </cell>
          <cell r="F136" t="str">
            <v>720-5</v>
          </cell>
          <cell r="I136" t="str">
            <v>井上　龍也</v>
          </cell>
          <cell r="K136" t="str">
            <v>Ｈ16</v>
          </cell>
          <cell r="L136">
            <v>12000</v>
          </cell>
          <cell r="AH136">
            <v>12000</v>
          </cell>
        </row>
        <row r="137">
          <cell r="C137">
            <v>77020</v>
          </cell>
          <cell r="D137">
            <v>6000</v>
          </cell>
          <cell r="E137" t="str">
            <v>大阪府東大阪市下小阪</v>
          </cell>
          <cell r="F137" t="str">
            <v>1-1-32</v>
          </cell>
          <cell r="G137" t="str">
            <v>ｺｳﾅﾝﾋﾞﾙ305号</v>
          </cell>
          <cell r="I137" t="str">
            <v>吉竹　博明</v>
          </cell>
          <cell r="J137">
            <v>25589</v>
          </cell>
          <cell r="W137" t="str">
            <v>Ｈ15.16</v>
          </cell>
          <cell r="X137">
            <v>25900</v>
          </cell>
          <cell r="AG137" t="str">
            <v>577-0803</v>
          </cell>
          <cell r="AH137">
            <v>25900</v>
          </cell>
        </row>
        <row r="138">
          <cell r="C138">
            <v>77780</v>
          </cell>
          <cell r="D138">
            <v>721</v>
          </cell>
          <cell r="E138" t="str">
            <v>兵庫県丹波市柏原町柏原</v>
          </cell>
          <cell r="F138" t="str">
            <v>1740-35</v>
          </cell>
          <cell r="I138" t="str">
            <v>堤　健太郎</v>
          </cell>
          <cell r="K138" t="str">
            <v>Ｈ16</v>
          </cell>
          <cell r="L138">
            <v>18000</v>
          </cell>
          <cell r="W138" t="str">
            <v>Ｈ16</v>
          </cell>
          <cell r="X138">
            <v>31500</v>
          </cell>
          <cell r="AH138">
            <v>49500</v>
          </cell>
        </row>
        <row r="139">
          <cell r="C139">
            <v>77801</v>
          </cell>
          <cell r="D139">
            <v>721</v>
          </cell>
          <cell r="E139" t="str">
            <v>兵庫県丹波市柏原町柏原</v>
          </cell>
          <cell r="F139" t="str">
            <v>1740-35</v>
          </cell>
          <cell r="I139" t="str">
            <v>堤　健太郎</v>
          </cell>
          <cell r="W139" t="str">
            <v>Ｈ16</v>
          </cell>
          <cell r="X139">
            <v>15300</v>
          </cell>
          <cell r="AH139">
            <v>15300</v>
          </cell>
        </row>
        <row r="140">
          <cell r="C140">
            <v>78476</v>
          </cell>
          <cell r="D140">
            <v>607</v>
          </cell>
          <cell r="E140" t="str">
            <v>兵庫県丹波市柏原町柏原</v>
          </cell>
          <cell r="F140" t="str">
            <v>380</v>
          </cell>
          <cell r="I140" t="str">
            <v>吉竹　　誠</v>
          </cell>
          <cell r="J140">
            <v>20755</v>
          </cell>
          <cell r="W140" t="str">
            <v>Ｈ16</v>
          </cell>
          <cell r="X140">
            <v>63000</v>
          </cell>
          <cell r="AH140">
            <v>63000</v>
          </cell>
        </row>
        <row r="141">
          <cell r="C141">
            <v>78981</v>
          </cell>
          <cell r="D141">
            <v>1303</v>
          </cell>
          <cell r="E141" t="str">
            <v>兵庫県丹波市柏原町大新屋</v>
          </cell>
          <cell r="F141" t="str">
            <v>721-3</v>
          </cell>
          <cell r="I141" t="str">
            <v>森本　真由美</v>
          </cell>
          <cell r="J141">
            <v>26284</v>
          </cell>
          <cell r="S141" t="str">
            <v>Ｈ15</v>
          </cell>
          <cell r="T141">
            <v>7200</v>
          </cell>
          <cell r="AH141">
            <v>7200</v>
          </cell>
        </row>
        <row r="142">
          <cell r="C142">
            <v>79219</v>
          </cell>
          <cell r="D142">
            <v>1801</v>
          </cell>
          <cell r="E142" t="str">
            <v>兵庫県丹波市柏原町上小倉</v>
          </cell>
          <cell r="F142" t="str">
            <v>47</v>
          </cell>
          <cell r="H142" t="str">
            <v>生活困窮</v>
          </cell>
          <cell r="I142" t="str">
            <v>中山　良茂</v>
          </cell>
          <cell r="J142">
            <v>19062</v>
          </cell>
          <cell r="W142" t="str">
            <v>Ｈ12.13.14.15.16</v>
          </cell>
          <cell r="X142">
            <v>244400</v>
          </cell>
          <cell r="AG142" t="str">
            <v>669-3304</v>
          </cell>
          <cell r="AH142">
            <v>244400</v>
          </cell>
        </row>
        <row r="143">
          <cell r="C143">
            <v>79634</v>
          </cell>
          <cell r="D143">
            <v>1802</v>
          </cell>
          <cell r="E143" t="str">
            <v>兵庫県丹波市柏原町上小倉</v>
          </cell>
          <cell r="F143" t="str">
            <v>102</v>
          </cell>
          <cell r="I143" t="str">
            <v>恒岡　敏博</v>
          </cell>
          <cell r="W143" t="str">
            <v>Ｈ16</v>
          </cell>
          <cell r="X143">
            <v>29000</v>
          </cell>
          <cell r="AH143">
            <v>29000</v>
          </cell>
        </row>
        <row r="144">
          <cell r="C144">
            <v>79855</v>
          </cell>
          <cell r="D144">
            <v>1802</v>
          </cell>
          <cell r="E144" t="str">
            <v>兵庫県丹波市柏原町上小倉</v>
          </cell>
          <cell r="F144" t="str">
            <v>127-1</v>
          </cell>
          <cell r="H144" t="str">
            <v>分納中</v>
          </cell>
          <cell r="I144" t="str">
            <v>入江　隆夫</v>
          </cell>
          <cell r="J144">
            <v>15578</v>
          </cell>
          <cell r="K144" t="str">
            <v>Ｈ15</v>
          </cell>
          <cell r="L144">
            <v>33000</v>
          </cell>
          <cell r="AG144" t="str">
            <v>669-3304</v>
          </cell>
          <cell r="AH144">
            <v>33000</v>
          </cell>
        </row>
        <row r="145">
          <cell r="C145">
            <v>80128</v>
          </cell>
          <cell r="D145">
            <v>1804</v>
          </cell>
          <cell r="E145" t="str">
            <v>兵庫県丹波市柏原町上小倉</v>
          </cell>
          <cell r="F145" t="str">
            <v>226</v>
          </cell>
          <cell r="H145" t="str">
            <v>分納中</v>
          </cell>
          <cell r="I145" t="str">
            <v>常岡　徳也</v>
          </cell>
          <cell r="J145">
            <v>11353</v>
          </cell>
          <cell r="W145" t="str">
            <v>Ｈ15.16</v>
          </cell>
          <cell r="X145">
            <v>154400</v>
          </cell>
          <cell r="AG145" t="str">
            <v>669-3304</v>
          </cell>
          <cell r="AH145">
            <v>154400</v>
          </cell>
        </row>
        <row r="146">
          <cell r="C146">
            <v>80144</v>
          </cell>
          <cell r="D146">
            <v>1804</v>
          </cell>
          <cell r="E146" t="str">
            <v>兵庫県丹波市柏原町上小倉</v>
          </cell>
          <cell r="F146" t="str">
            <v>226</v>
          </cell>
          <cell r="H146" t="str">
            <v>分納中</v>
          </cell>
          <cell r="I146" t="str">
            <v>常岡　　強</v>
          </cell>
          <cell r="J146">
            <v>23048</v>
          </cell>
          <cell r="K146" t="str">
            <v>Ｈ13.14.15.16</v>
          </cell>
          <cell r="L146">
            <v>464310</v>
          </cell>
          <cell r="AG146" t="str">
            <v>669-3304</v>
          </cell>
          <cell r="AH146">
            <v>464310</v>
          </cell>
        </row>
        <row r="147">
          <cell r="C147">
            <v>80268</v>
          </cell>
          <cell r="D147">
            <v>724</v>
          </cell>
          <cell r="E147" t="str">
            <v>兵庫県丹波市柏原町柏原</v>
          </cell>
          <cell r="F147" t="str">
            <v>1740-29</v>
          </cell>
          <cell r="H147" t="str">
            <v>分納中</v>
          </cell>
          <cell r="I147" t="str">
            <v>宮脇　卓造</v>
          </cell>
          <cell r="J147">
            <v>23169</v>
          </cell>
          <cell r="W147" t="str">
            <v>Ｈ16</v>
          </cell>
          <cell r="X147">
            <v>130000</v>
          </cell>
          <cell r="AH147">
            <v>130000</v>
          </cell>
        </row>
        <row r="148">
          <cell r="C148">
            <v>82058</v>
          </cell>
          <cell r="D148">
            <v>5000</v>
          </cell>
          <cell r="E148" t="str">
            <v>兵庫県伊丹市鴻池字下南畑ケ</v>
          </cell>
          <cell r="F148" t="str">
            <v>1-47</v>
          </cell>
          <cell r="G148" t="str">
            <v>鴻池公社8B-553号</v>
          </cell>
          <cell r="H148" t="str">
            <v>居所不明</v>
          </cell>
          <cell r="I148" t="str">
            <v>友常　宣之(飯谷　寛）</v>
          </cell>
          <cell r="J148">
            <v>13764</v>
          </cell>
          <cell r="O148" t="str">
            <v>Ｈ13</v>
          </cell>
          <cell r="P148">
            <v>9000</v>
          </cell>
          <cell r="AG148" t="str">
            <v>669-0981</v>
          </cell>
          <cell r="AH148">
            <v>9000</v>
          </cell>
        </row>
        <row r="149">
          <cell r="C149">
            <v>82074</v>
          </cell>
          <cell r="D149">
            <v>5000</v>
          </cell>
          <cell r="E149" t="str">
            <v>兵庫県伊丹市鴻池字下南畑ケ</v>
          </cell>
          <cell r="F149" t="str">
            <v>1-47</v>
          </cell>
          <cell r="G149" t="str">
            <v>鴻池公社8B-553号</v>
          </cell>
          <cell r="H149" t="str">
            <v>居所不明</v>
          </cell>
          <cell r="I149" t="str">
            <v>友常　宣之</v>
          </cell>
          <cell r="J149">
            <v>23754</v>
          </cell>
          <cell r="K149" t="str">
            <v>Ｈ4.5.6.7.8.9.14</v>
          </cell>
          <cell r="L149">
            <v>2259330</v>
          </cell>
          <cell r="O149" t="str">
            <v>Ｈ5.6.7.10.14.15.16</v>
          </cell>
          <cell r="P149">
            <v>1881400</v>
          </cell>
          <cell r="W149" t="str">
            <v>Ｈ15.16</v>
          </cell>
          <cell r="X149">
            <v>32000</v>
          </cell>
          <cell r="AG149" t="str">
            <v>669-0981</v>
          </cell>
          <cell r="AH149">
            <v>4172730</v>
          </cell>
        </row>
        <row r="150">
          <cell r="C150">
            <v>82228</v>
          </cell>
          <cell r="D150">
            <v>1804</v>
          </cell>
          <cell r="E150" t="str">
            <v>兵庫県丹波市柏原町上小倉</v>
          </cell>
          <cell r="F150" t="str">
            <v>224-1</v>
          </cell>
          <cell r="I150" t="str">
            <v>村上　季由</v>
          </cell>
          <cell r="J150">
            <v>20900</v>
          </cell>
          <cell r="O150" t="str">
            <v>Ｈ16</v>
          </cell>
          <cell r="P150">
            <v>110400</v>
          </cell>
          <cell r="S150" t="str">
            <v>Ｈ16</v>
          </cell>
          <cell r="T150">
            <v>4000</v>
          </cell>
          <cell r="W150" t="str">
            <v>Ｈ15.16</v>
          </cell>
          <cell r="X150">
            <v>91800</v>
          </cell>
          <cell r="AG150" t="str">
            <v>669-3304</v>
          </cell>
          <cell r="AH150">
            <v>206200</v>
          </cell>
        </row>
        <row r="151">
          <cell r="C151">
            <v>82678</v>
          </cell>
          <cell r="D151">
            <v>1001</v>
          </cell>
          <cell r="E151" t="str">
            <v>兵庫県丹波市柏原町大新屋</v>
          </cell>
          <cell r="F151" t="str">
            <v>737-3</v>
          </cell>
          <cell r="H151" t="str">
            <v>分納中</v>
          </cell>
          <cell r="I151" t="str">
            <v>難波　篤子</v>
          </cell>
          <cell r="J151">
            <v>19735</v>
          </cell>
          <cell r="K151" t="str">
            <v>Ｈ15</v>
          </cell>
          <cell r="L151">
            <v>2700</v>
          </cell>
          <cell r="AG151" t="str">
            <v>669-3315</v>
          </cell>
          <cell r="AH151">
            <v>2700</v>
          </cell>
        </row>
        <row r="152">
          <cell r="C152">
            <v>86932</v>
          </cell>
          <cell r="D152">
            <v>2901</v>
          </cell>
          <cell r="E152" t="str">
            <v>兵庫県丹波市柏原町挙田</v>
          </cell>
          <cell r="F152" t="str">
            <v>712-8</v>
          </cell>
          <cell r="G152" t="str">
            <v>促進1-301号</v>
          </cell>
          <cell r="H152" t="str">
            <v>分納中</v>
          </cell>
          <cell r="I152" t="str">
            <v>田野　克巳</v>
          </cell>
          <cell r="J152">
            <v>22363</v>
          </cell>
          <cell r="K152" t="str">
            <v>Ｈ11.12.13.15</v>
          </cell>
          <cell r="L152">
            <v>257500</v>
          </cell>
          <cell r="S152" t="str">
            <v>Ｈ12.13.14.15.16</v>
          </cell>
          <cell r="T152">
            <v>20000</v>
          </cell>
          <cell r="W152" t="str">
            <v>Ｈ4.9.13.14.15.16</v>
          </cell>
          <cell r="X152">
            <v>838600</v>
          </cell>
          <cell r="AG152" t="str">
            <v>669-3314</v>
          </cell>
          <cell r="AH152">
            <v>1116100</v>
          </cell>
        </row>
        <row r="153">
          <cell r="C153">
            <v>91561</v>
          </cell>
          <cell r="D153">
            <v>2203</v>
          </cell>
          <cell r="E153" t="str">
            <v>兵庫県丹波市柏原町柏原</v>
          </cell>
          <cell r="F153" t="str">
            <v>5341</v>
          </cell>
          <cell r="I153" t="str">
            <v>中本　健介</v>
          </cell>
          <cell r="J153">
            <v>15415</v>
          </cell>
          <cell r="W153" t="str">
            <v>Ｈ15.16</v>
          </cell>
          <cell r="X153">
            <v>71700</v>
          </cell>
          <cell r="AG153" t="str">
            <v>669-3309</v>
          </cell>
          <cell r="AH153">
            <v>71700</v>
          </cell>
        </row>
        <row r="154">
          <cell r="C154">
            <v>92495</v>
          </cell>
          <cell r="D154">
            <v>1612</v>
          </cell>
          <cell r="E154" t="str">
            <v>兵庫県丹波市柏原町南多田</v>
          </cell>
          <cell r="F154" t="str">
            <v>738-2</v>
          </cell>
          <cell r="I154" t="str">
            <v>安永　正紀</v>
          </cell>
          <cell r="J154">
            <v>23053</v>
          </cell>
          <cell r="K154" t="str">
            <v>Ｈ14.15</v>
          </cell>
          <cell r="L154">
            <v>304900</v>
          </cell>
          <cell r="S154" t="str">
            <v>Ｈ16</v>
          </cell>
          <cell r="T154">
            <v>7200</v>
          </cell>
          <cell r="AG154" t="str">
            <v>669-3301</v>
          </cell>
          <cell r="AH154">
            <v>312100</v>
          </cell>
        </row>
        <row r="155">
          <cell r="C155">
            <v>92916</v>
          </cell>
          <cell r="D155">
            <v>734</v>
          </cell>
          <cell r="E155" t="str">
            <v>兵庫県丹波市柏原町柏原</v>
          </cell>
          <cell r="F155" t="str">
            <v>2577-9</v>
          </cell>
          <cell r="I155" t="str">
            <v>荻野　章二　良明</v>
          </cell>
          <cell r="O155" t="str">
            <v>Ｈ16</v>
          </cell>
          <cell r="P155">
            <v>12000</v>
          </cell>
          <cell r="AH155">
            <v>12000</v>
          </cell>
        </row>
        <row r="156">
          <cell r="C156">
            <v>92959</v>
          </cell>
          <cell r="D156">
            <v>7000</v>
          </cell>
          <cell r="E156" t="str">
            <v>埼玉県川越市大字藤間</v>
          </cell>
          <cell r="F156" t="str">
            <v>852-1</v>
          </cell>
          <cell r="H156" t="str">
            <v>居所不明</v>
          </cell>
          <cell r="I156" t="str">
            <v>太田　憲孝</v>
          </cell>
          <cell r="J156">
            <v>29445</v>
          </cell>
          <cell r="K156" t="str">
            <v>Ｈ15</v>
          </cell>
          <cell r="L156">
            <v>30000</v>
          </cell>
          <cell r="S156" t="str">
            <v>Ｈ15.16</v>
          </cell>
          <cell r="T156">
            <v>10000</v>
          </cell>
          <cell r="AG156" t="str">
            <v>350-1142</v>
          </cell>
          <cell r="AH156">
            <v>40000</v>
          </cell>
        </row>
        <row r="157">
          <cell r="C157">
            <v>92967</v>
          </cell>
          <cell r="D157">
            <v>2109</v>
          </cell>
          <cell r="E157" t="str">
            <v>兵庫県丹波市柏原町北中</v>
          </cell>
          <cell r="F157" t="str">
            <v>191-5</v>
          </cell>
          <cell r="G157" t="str">
            <v>ｸﾞﾘｰﾝﾊｲﾂ302号</v>
          </cell>
          <cell r="H157" t="str">
            <v>居所不明</v>
          </cell>
          <cell r="I157" t="str">
            <v>渡邉　ツジ子</v>
          </cell>
          <cell r="J157">
            <v>12154</v>
          </cell>
          <cell r="W157" t="str">
            <v>Ｈ12.13.14.15.16</v>
          </cell>
          <cell r="X157">
            <v>248000</v>
          </cell>
          <cell r="AG157" t="str">
            <v>669-3306</v>
          </cell>
          <cell r="AH157">
            <v>248000</v>
          </cell>
        </row>
        <row r="158">
          <cell r="C158">
            <v>94277</v>
          </cell>
          <cell r="D158">
            <v>731</v>
          </cell>
          <cell r="E158" t="str">
            <v>兵庫県丹波市柏原町柏原</v>
          </cell>
          <cell r="F158" t="str">
            <v>2580-13</v>
          </cell>
          <cell r="I158" t="str">
            <v>細見　賢二</v>
          </cell>
          <cell r="J158">
            <v>20181</v>
          </cell>
          <cell r="K158" t="str">
            <v>Ｈ16</v>
          </cell>
          <cell r="L158">
            <v>22000</v>
          </cell>
          <cell r="O158" t="str">
            <v>Ｈ16</v>
          </cell>
          <cell r="P158">
            <v>52000</v>
          </cell>
          <cell r="W158" t="str">
            <v>Ｈ16</v>
          </cell>
          <cell r="X158">
            <v>285000</v>
          </cell>
          <cell r="AG158" t="str">
            <v>669-3309</v>
          </cell>
          <cell r="AH158">
            <v>359000</v>
          </cell>
        </row>
        <row r="159">
          <cell r="C159">
            <v>94609</v>
          </cell>
          <cell r="D159">
            <v>722</v>
          </cell>
          <cell r="E159" t="str">
            <v>兵庫県丹波市柏原町柏原</v>
          </cell>
          <cell r="F159" t="str">
            <v>1732-12</v>
          </cell>
          <cell r="H159" t="str">
            <v>分納中</v>
          </cell>
          <cell r="I159" t="str">
            <v>細谷　道生</v>
          </cell>
          <cell r="W159" t="str">
            <v>Ｈ16</v>
          </cell>
          <cell r="X159">
            <v>24000</v>
          </cell>
          <cell r="AG159" t="str">
            <v>669-3309</v>
          </cell>
          <cell r="AH159">
            <v>24000</v>
          </cell>
        </row>
        <row r="160">
          <cell r="C160">
            <v>94927</v>
          </cell>
          <cell r="D160">
            <v>1802</v>
          </cell>
          <cell r="E160" t="str">
            <v>兵庫県丹波市柏原町上小倉</v>
          </cell>
          <cell r="F160" t="str">
            <v>67-2</v>
          </cell>
          <cell r="I160" t="str">
            <v>竹安　俊一</v>
          </cell>
          <cell r="K160" t="str">
            <v>Ｈ16</v>
          </cell>
          <cell r="L160">
            <v>5100</v>
          </cell>
          <cell r="AH160">
            <v>5100</v>
          </cell>
        </row>
        <row r="161">
          <cell r="C161">
            <v>96261</v>
          </cell>
          <cell r="D161">
            <v>210</v>
          </cell>
          <cell r="E161" t="str">
            <v>兵庫県丹波市柏原町柏原</v>
          </cell>
          <cell r="F161" t="str">
            <v>989-3</v>
          </cell>
          <cell r="G161" t="str">
            <v>町住305号</v>
          </cell>
          <cell r="H161" t="str">
            <v>分納中</v>
          </cell>
          <cell r="I161" t="str">
            <v>倉橋　和博</v>
          </cell>
          <cell r="J161">
            <v>21398</v>
          </cell>
          <cell r="K161" t="str">
            <v>Ｈ11.12.13.14.15.16</v>
          </cell>
          <cell r="L161">
            <v>176300</v>
          </cell>
          <cell r="W161" t="str">
            <v>Ｈ11.12.13</v>
          </cell>
          <cell r="X161">
            <v>513300</v>
          </cell>
          <cell r="AG161" t="str">
            <v>669-3309</v>
          </cell>
          <cell r="AH161">
            <v>689600</v>
          </cell>
        </row>
        <row r="162">
          <cell r="C162">
            <v>96270</v>
          </cell>
          <cell r="D162">
            <v>210</v>
          </cell>
          <cell r="E162" t="str">
            <v>兵庫県丹波市柏原町柏原</v>
          </cell>
          <cell r="F162" t="str">
            <v>989-3</v>
          </cell>
          <cell r="G162" t="str">
            <v>町住305号</v>
          </cell>
          <cell r="H162" t="str">
            <v>分納中</v>
          </cell>
          <cell r="I162" t="str">
            <v>倉橋　節子</v>
          </cell>
          <cell r="J162">
            <v>21134</v>
          </cell>
          <cell r="S162" t="str">
            <v>Ｈ15</v>
          </cell>
          <cell r="T162">
            <v>7200</v>
          </cell>
          <cell r="AG162" t="str">
            <v>669-3309</v>
          </cell>
          <cell r="AH162">
            <v>7200</v>
          </cell>
        </row>
        <row r="163">
          <cell r="C163">
            <v>98086</v>
          </cell>
          <cell r="D163">
            <v>733</v>
          </cell>
          <cell r="E163" t="str">
            <v>兵庫県丹波市柏原町柏原</v>
          </cell>
          <cell r="F163" t="str">
            <v>2577-14</v>
          </cell>
          <cell r="I163" t="str">
            <v>上田　昌宏</v>
          </cell>
          <cell r="K163" t="str">
            <v>Ｈ16</v>
          </cell>
          <cell r="L163">
            <v>4000</v>
          </cell>
          <cell r="AG163" t="str">
            <v>669-3309</v>
          </cell>
          <cell r="AH163">
            <v>4000</v>
          </cell>
        </row>
        <row r="164">
          <cell r="C164">
            <v>99040</v>
          </cell>
          <cell r="D164">
            <v>2620</v>
          </cell>
          <cell r="E164" t="str">
            <v>兵庫県丹波市柏原町見長</v>
          </cell>
          <cell r="F164" t="str">
            <v>13</v>
          </cell>
          <cell r="G164" t="str">
            <v>泉都ﾊｲﾂ柏原208号</v>
          </cell>
          <cell r="H164" t="str">
            <v>分納中</v>
          </cell>
          <cell r="I164" t="str">
            <v>荻野　春繁</v>
          </cell>
          <cell r="J164">
            <v>24264</v>
          </cell>
          <cell r="K164" t="str">
            <v>Ｈ15</v>
          </cell>
          <cell r="L164">
            <v>51000</v>
          </cell>
          <cell r="W164" t="str">
            <v>Ｈ15</v>
          </cell>
          <cell r="X164">
            <v>103600</v>
          </cell>
          <cell r="AG164" t="str">
            <v>669-3303</v>
          </cell>
          <cell r="AH164">
            <v>154600</v>
          </cell>
        </row>
        <row r="165">
          <cell r="C165">
            <v>99155</v>
          </cell>
          <cell r="D165">
            <v>1619</v>
          </cell>
          <cell r="E165" t="str">
            <v>兵庫県丹波市柏原町南多田</v>
          </cell>
          <cell r="F165" t="str">
            <v>2699-1</v>
          </cell>
          <cell r="I165" t="str">
            <v>森本　一郎</v>
          </cell>
          <cell r="J165">
            <v>16712</v>
          </cell>
          <cell r="K165" t="str">
            <v>Ｈ14</v>
          </cell>
          <cell r="L165">
            <v>106200</v>
          </cell>
          <cell r="S165" t="str">
            <v>Ｈ15</v>
          </cell>
          <cell r="T165">
            <v>1000</v>
          </cell>
          <cell r="AG165" t="str">
            <v>669-3309</v>
          </cell>
          <cell r="AH165">
            <v>107200</v>
          </cell>
        </row>
        <row r="166">
          <cell r="C166">
            <v>99538</v>
          </cell>
          <cell r="D166">
            <v>709</v>
          </cell>
          <cell r="E166" t="str">
            <v>兵庫県丹波市柏原町柏原</v>
          </cell>
          <cell r="F166" t="str">
            <v>1414-20</v>
          </cell>
          <cell r="I166" t="str">
            <v>井本　賢一</v>
          </cell>
          <cell r="S166" t="str">
            <v>Ｈ16</v>
          </cell>
          <cell r="T166">
            <v>18400</v>
          </cell>
          <cell r="AG166" t="str">
            <v>669-3309</v>
          </cell>
          <cell r="AH166">
            <v>18400</v>
          </cell>
        </row>
        <row r="167">
          <cell r="C167">
            <v>99546</v>
          </cell>
          <cell r="D167">
            <v>709</v>
          </cell>
          <cell r="E167" t="str">
            <v>兵庫県丹波市柏原町柏原</v>
          </cell>
          <cell r="F167" t="str">
            <v>1414-20</v>
          </cell>
          <cell r="I167" t="str">
            <v>井本　まゆみ</v>
          </cell>
          <cell r="K167" t="str">
            <v>Ｈ16</v>
          </cell>
          <cell r="L167">
            <v>76500</v>
          </cell>
          <cell r="AG167" t="str">
            <v>669-3309</v>
          </cell>
          <cell r="AH167">
            <v>76500</v>
          </cell>
        </row>
        <row r="168">
          <cell r="C168">
            <v>100111</v>
          </cell>
          <cell r="D168">
            <v>7000</v>
          </cell>
          <cell r="E168" t="str">
            <v>愛知県名古屋市中川区富田町大字千音寺字向江</v>
          </cell>
          <cell r="F168" t="str">
            <v>3360-9</v>
          </cell>
          <cell r="G168" t="str">
            <v>千音寺荘7棟310号</v>
          </cell>
          <cell r="H168" t="str">
            <v>居所不明</v>
          </cell>
          <cell r="I168" t="str">
            <v>山本　清司</v>
          </cell>
          <cell r="J168">
            <v>18201</v>
          </cell>
          <cell r="W168" t="str">
            <v>Ｈ12.13</v>
          </cell>
          <cell r="X168">
            <v>65000</v>
          </cell>
          <cell r="AG168" t="str">
            <v>454-0000</v>
          </cell>
          <cell r="AH168">
            <v>65000</v>
          </cell>
        </row>
        <row r="169">
          <cell r="C169">
            <v>100145</v>
          </cell>
          <cell r="D169">
            <v>2616</v>
          </cell>
          <cell r="E169" t="str">
            <v>兵庫県丹波市柏原町柏原</v>
          </cell>
          <cell r="F169" t="str">
            <v>3162-1</v>
          </cell>
          <cell r="H169" t="str">
            <v>分納中</v>
          </cell>
          <cell r="I169" t="str">
            <v>山本　晃治</v>
          </cell>
          <cell r="J169">
            <v>26838</v>
          </cell>
          <cell r="W169" t="str">
            <v>Ｈ16</v>
          </cell>
          <cell r="X169">
            <v>106500</v>
          </cell>
          <cell r="AG169" t="str">
            <v>669-3309</v>
          </cell>
          <cell r="AH169">
            <v>106500</v>
          </cell>
        </row>
        <row r="170">
          <cell r="C170">
            <v>100544</v>
          </cell>
          <cell r="D170">
            <v>730</v>
          </cell>
          <cell r="E170" t="str">
            <v>兵庫県丹波市柏原町柏原</v>
          </cell>
          <cell r="F170" t="str">
            <v>2071-6</v>
          </cell>
          <cell r="H170" t="str">
            <v>居所不明</v>
          </cell>
          <cell r="I170" t="str">
            <v>田崎　泰彦</v>
          </cell>
          <cell r="J170">
            <v>17376</v>
          </cell>
          <cell r="O170" t="str">
            <v>Ｈ12.13.14.15.16</v>
          </cell>
          <cell r="P170">
            <v>737000</v>
          </cell>
          <cell r="W170" t="str">
            <v>Ｈ12.13.14.15.16</v>
          </cell>
          <cell r="X170">
            <v>488400</v>
          </cell>
          <cell r="AG170" t="str">
            <v>669-3309</v>
          </cell>
          <cell r="AH170">
            <v>1225400</v>
          </cell>
        </row>
        <row r="171">
          <cell r="C171">
            <v>100552</v>
          </cell>
          <cell r="D171">
            <v>2701</v>
          </cell>
          <cell r="E171" t="str">
            <v>兵庫県丹波市柏原町柏原</v>
          </cell>
          <cell r="F171" t="str">
            <v>2984-1</v>
          </cell>
          <cell r="G171" t="str">
            <v>県住1-206号</v>
          </cell>
          <cell r="I171" t="str">
            <v>後呂　加代子</v>
          </cell>
          <cell r="J171">
            <v>21990</v>
          </cell>
          <cell r="K171" t="str">
            <v>Ｈ11.15.16</v>
          </cell>
          <cell r="L171">
            <v>20400</v>
          </cell>
          <cell r="S171" t="str">
            <v>Ｈ12.13.14.15.16</v>
          </cell>
          <cell r="T171">
            <v>11200</v>
          </cell>
          <cell r="W171" t="str">
            <v>Ｈ11.12.13</v>
          </cell>
          <cell r="X171">
            <v>223200</v>
          </cell>
          <cell r="AG171" t="str">
            <v>669-3309</v>
          </cell>
          <cell r="AH171">
            <v>254800</v>
          </cell>
        </row>
        <row r="172">
          <cell r="C172">
            <v>100803</v>
          </cell>
          <cell r="D172">
            <v>7000</v>
          </cell>
          <cell r="E172" t="str">
            <v>三重県松阪市立田町</v>
          </cell>
          <cell r="F172" t="str">
            <v>275-1</v>
          </cell>
          <cell r="G172" t="str">
            <v>時空ｺｰﾎﾟ203</v>
          </cell>
          <cell r="I172" t="str">
            <v>足立　直樹</v>
          </cell>
          <cell r="J172">
            <v>30392</v>
          </cell>
          <cell r="K172" t="str">
            <v>Ｈ14</v>
          </cell>
          <cell r="L172">
            <v>23200</v>
          </cell>
          <cell r="AG172" t="str">
            <v>515-0026</v>
          </cell>
          <cell r="AH172">
            <v>23200</v>
          </cell>
        </row>
        <row r="173">
          <cell r="C173">
            <v>101231</v>
          </cell>
          <cell r="D173">
            <v>7000</v>
          </cell>
          <cell r="E173" t="str">
            <v>和歌山県和歌山市出水</v>
          </cell>
          <cell r="F173" t="str">
            <v>130-5</v>
          </cell>
          <cell r="H173" t="str">
            <v>生活困窮</v>
          </cell>
          <cell r="I173" t="str">
            <v>足立　千波</v>
          </cell>
          <cell r="J173">
            <v>22948</v>
          </cell>
          <cell r="K173" t="str">
            <v>Ｈ13</v>
          </cell>
          <cell r="L173">
            <v>16000</v>
          </cell>
          <cell r="S173" t="str">
            <v>Ｈ14</v>
          </cell>
          <cell r="T173">
            <v>7200</v>
          </cell>
          <cell r="W173" t="str">
            <v>Ｈ13</v>
          </cell>
          <cell r="X173">
            <v>20000</v>
          </cell>
          <cell r="AG173" t="str">
            <v>640-8321</v>
          </cell>
          <cell r="AH173">
            <v>43200</v>
          </cell>
        </row>
        <row r="174">
          <cell r="C174">
            <v>101761</v>
          </cell>
          <cell r="D174">
            <v>1619</v>
          </cell>
          <cell r="E174" t="str">
            <v>兵庫県丹波市柏原町柏原</v>
          </cell>
          <cell r="F174" t="str">
            <v>2699</v>
          </cell>
          <cell r="I174" t="str">
            <v>森本　克子</v>
          </cell>
          <cell r="J174">
            <v>18271</v>
          </cell>
          <cell r="K174" t="str">
            <v>Ｈ14</v>
          </cell>
          <cell r="L174">
            <v>36500</v>
          </cell>
          <cell r="W174" t="str">
            <v>Ｈ16</v>
          </cell>
          <cell r="X174">
            <v>18400</v>
          </cell>
          <cell r="AG174" t="str">
            <v>669-3301</v>
          </cell>
          <cell r="AH174">
            <v>54900</v>
          </cell>
        </row>
        <row r="175">
          <cell r="C175">
            <v>102652</v>
          </cell>
          <cell r="D175">
            <v>6000</v>
          </cell>
          <cell r="E175" t="str">
            <v>大阪府大阪市浪速区敷津西</v>
          </cell>
          <cell r="F175" t="str">
            <v>1-5-13</v>
          </cell>
          <cell r="G175" t="str">
            <v>ｸﾞﾚｰｽﾌﾙﾄｷﾜ101号</v>
          </cell>
          <cell r="H175" t="str">
            <v>死亡</v>
          </cell>
          <cell r="I175" t="str">
            <v>酒井　俊補</v>
          </cell>
          <cell r="J175">
            <v>30485</v>
          </cell>
          <cell r="W175" t="str">
            <v>Ｈ12</v>
          </cell>
          <cell r="X175">
            <v>79000</v>
          </cell>
          <cell r="AG175" t="str">
            <v>556-0015</v>
          </cell>
          <cell r="AH175">
            <v>79000</v>
          </cell>
        </row>
        <row r="176">
          <cell r="C176">
            <v>104621</v>
          </cell>
          <cell r="D176">
            <v>4000</v>
          </cell>
          <cell r="E176" t="str">
            <v>兵庫県丹波市青垣町田井縄</v>
          </cell>
          <cell r="F176" t="str">
            <v>657</v>
          </cell>
          <cell r="I176" t="str">
            <v>畑中　文夫</v>
          </cell>
          <cell r="J176">
            <v>20766</v>
          </cell>
          <cell r="K176" t="str">
            <v>Ｈ11.12.13.14.15</v>
          </cell>
          <cell r="L176">
            <v>172700</v>
          </cell>
          <cell r="S176" t="str">
            <v>Ｈ13.14</v>
          </cell>
          <cell r="T176">
            <v>11200</v>
          </cell>
          <cell r="W176" t="str">
            <v>Ｈ11.12.13.14.15</v>
          </cell>
          <cell r="X176">
            <v>829300</v>
          </cell>
          <cell r="AG176" t="str">
            <v>669-3804</v>
          </cell>
          <cell r="AH176">
            <v>1013200</v>
          </cell>
        </row>
        <row r="177">
          <cell r="C177">
            <v>104680</v>
          </cell>
          <cell r="D177">
            <v>1613</v>
          </cell>
          <cell r="E177" t="str">
            <v>兵庫県丹波市柏原町南多田</v>
          </cell>
          <cell r="F177" t="str">
            <v>966</v>
          </cell>
          <cell r="I177" t="str">
            <v>吉竹　ゆくゑ</v>
          </cell>
          <cell r="O177" t="str">
            <v>Ｈ16</v>
          </cell>
          <cell r="P177">
            <v>1000</v>
          </cell>
          <cell r="AH177">
            <v>1000</v>
          </cell>
        </row>
        <row r="178">
          <cell r="C178">
            <v>104949</v>
          </cell>
          <cell r="D178">
            <v>2701</v>
          </cell>
          <cell r="E178" t="str">
            <v>兵庫県丹波市柏原町柏原</v>
          </cell>
          <cell r="F178" t="str">
            <v>2984-1</v>
          </cell>
          <cell r="I178" t="str">
            <v>後呂　勝也</v>
          </cell>
          <cell r="J178">
            <v>30627</v>
          </cell>
          <cell r="S178" t="str">
            <v>Ｈ14.15.16</v>
          </cell>
          <cell r="T178">
            <v>21600</v>
          </cell>
          <cell r="AG178" t="str">
            <v>571-0076</v>
          </cell>
          <cell r="AH178">
            <v>21600</v>
          </cell>
        </row>
        <row r="179">
          <cell r="C179">
            <v>105660</v>
          </cell>
          <cell r="D179">
            <v>5000</v>
          </cell>
          <cell r="E179" t="str">
            <v>兵庫県川西市向陽台</v>
          </cell>
          <cell r="F179" t="str">
            <v>1-12-5</v>
          </cell>
          <cell r="G179" t="str">
            <v>4-403号</v>
          </cell>
          <cell r="H179" t="str">
            <v>居所不明</v>
          </cell>
          <cell r="I179" t="str">
            <v>藪野　幸次</v>
          </cell>
          <cell r="S179" t="str">
            <v>Ｈ12.13.14</v>
          </cell>
          <cell r="T179">
            <v>12000</v>
          </cell>
          <cell r="AG179" t="str">
            <v>666-0115</v>
          </cell>
          <cell r="AH179">
            <v>12000</v>
          </cell>
        </row>
        <row r="180">
          <cell r="C180">
            <v>106020</v>
          </cell>
          <cell r="D180">
            <v>106</v>
          </cell>
          <cell r="E180" t="str">
            <v>兵庫県丹波市柏原町柏原</v>
          </cell>
          <cell r="F180" t="str">
            <v>527-2</v>
          </cell>
          <cell r="I180" t="str">
            <v>小松　美代</v>
          </cell>
          <cell r="K180" t="str">
            <v>Ｈ16</v>
          </cell>
          <cell r="L180">
            <v>19600</v>
          </cell>
          <cell r="AH180">
            <v>19600</v>
          </cell>
        </row>
        <row r="181">
          <cell r="C181">
            <v>106607</v>
          </cell>
          <cell r="D181">
            <v>6000</v>
          </cell>
          <cell r="E181" t="str">
            <v>大阪府大阪市旭区高殿</v>
          </cell>
          <cell r="F181" t="str">
            <v>2-8-38</v>
          </cell>
          <cell r="G181" t="str">
            <v>911号</v>
          </cell>
          <cell r="I181" t="str">
            <v>月本　敏郎</v>
          </cell>
          <cell r="J181">
            <v>20540</v>
          </cell>
          <cell r="S181" t="str">
            <v>Ｈ15.16</v>
          </cell>
          <cell r="T181">
            <v>8000</v>
          </cell>
          <cell r="AG181" t="str">
            <v>535-0031</v>
          </cell>
          <cell r="AH181">
            <v>8000</v>
          </cell>
        </row>
        <row r="182">
          <cell r="C182">
            <v>109959</v>
          </cell>
          <cell r="D182">
            <v>7000</v>
          </cell>
          <cell r="E182" t="str">
            <v>三重県津市栗真町屋町</v>
          </cell>
          <cell r="F182" t="str">
            <v>1053</v>
          </cell>
          <cell r="H182" t="str">
            <v>居所不明</v>
          </cell>
          <cell r="I182" t="str">
            <v>稲継　耕太郎</v>
          </cell>
          <cell r="J182">
            <v>17634</v>
          </cell>
          <cell r="W182" t="str">
            <v>Ｈ12.13.14.15</v>
          </cell>
          <cell r="X182">
            <v>186150</v>
          </cell>
          <cell r="AG182" t="str">
            <v>514-0102</v>
          </cell>
          <cell r="AH182">
            <v>186150</v>
          </cell>
        </row>
        <row r="183">
          <cell r="C183">
            <v>110728</v>
          </cell>
          <cell r="D183">
            <v>7000</v>
          </cell>
          <cell r="E183" t="str">
            <v>愛知県名古屋市中川区富田町大字千音寺字向江</v>
          </cell>
          <cell r="F183" t="str">
            <v>3360-9</v>
          </cell>
          <cell r="G183" t="str">
            <v>千音寺荘7棟310号</v>
          </cell>
          <cell r="H183" t="str">
            <v>居所不明</v>
          </cell>
          <cell r="I183" t="str">
            <v>中澤　久美</v>
          </cell>
          <cell r="J183">
            <v>25940</v>
          </cell>
          <cell r="S183" t="str">
            <v>Ｈ12.13.14</v>
          </cell>
          <cell r="T183">
            <v>3000</v>
          </cell>
          <cell r="AG183" t="str">
            <v>454-0000</v>
          </cell>
          <cell r="AH183">
            <v>3000</v>
          </cell>
        </row>
        <row r="184">
          <cell r="C184">
            <v>111341</v>
          </cell>
          <cell r="D184">
            <v>4000</v>
          </cell>
          <cell r="E184" t="str">
            <v>兵庫県丹波市春日町平松</v>
          </cell>
          <cell r="F184" t="str">
            <v>484</v>
          </cell>
          <cell r="H184" t="str">
            <v>破産</v>
          </cell>
          <cell r="I184" t="str">
            <v>浅野　法子</v>
          </cell>
          <cell r="J184">
            <v>20356</v>
          </cell>
          <cell r="W184" t="str">
            <v>Ｈ12</v>
          </cell>
          <cell r="X184">
            <v>6500</v>
          </cell>
          <cell r="AG184" t="str">
            <v>669-4133</v>
          </cell>
          <cell r="AH184">
            <v>6500</v>
          </cell>
        </row>
        <row r="185">
          <cell r="C185">
            <v>111881</v>
          </cell>
          <cell r="D185">
            <v>6000</v>
          </cell>
          <cell r="E185" t="str">
            <v>大阪府泉佐野市長滝</v>
          </cell>
          <cell r="F185" t="str">
            <v>1244-4</v>
          </cell>
          <cell r="G185" t="str">
            <v>南大阪建設㈱内</v>
          </cell>
          <cell r="H185" t="str">
            <v>居所不明</v>
          </cell>
          <cell r="I185" t="str">
            <v>多地　喜一郎</v>
          </cell>
          <cell r="J185">
            <v>18341</v>
          </cell>
          <cell r="S185" t="str">
            <v>Ｈ13.14</v>
          </cell>
          <cell r="T185">
            <v>8000</v>
          </cell>
          <cell r="AG185" t="str">
            <v>598-0034</v>
          </cell>
          <cell r="AH185">
            <v>8000</v>
          </cell>
        </row>
        <row r="186">
          <cell r="C186">
            <v>111899</v>
          </cell>
          <cell r="D186">
            <v>2903</v>
          </cell>
          <cell r="E186" t="str">
            <v>兵庫県丹波市柏原町挙田</v>
          </cell>
          <cell r="F186" t="str">
            <v>712-9</v>
          </cell>
          <cell r="G186" t="str">
            <v>促進3-501号</v>
          </cell>
          <cell r="H186" t="str">
            <v>分納中</v>
          </cell>
          <cell r="I186" t="str">
            <v>多地　順子</v>
          </cell>
          <cell r="J186">
            <v>19894</v>
          </cell>
          <cell r="K186" t="str">
            <v>Ｈ16</v>
          </cell>
          <cell r="L186">
            <v>38000</v>
          </cell>
          <cell r="W186" t="str">
            <v>Ｈ15.16</v>
          </cell>
          <cell r="X186">
            <v>406510</v>
          </cell>
          <cell r="AF186" t="str">
            <v>72-2832</v>
          </cell>
          <cell r="AG186" t="str">
            <v>669-3314</v>
          </cell>
          <cell r="AH186">
            <v>444510</v>
          </cell>
        </row>
        <row r="187">
          <cell r="C187">
            <v>111902</v>
          </cell>
          <cell r="D187">
            <v>4000</v>
          </cell>
          <cell r="E187" t="str">
            <v>兵庫県丹波市氷上町石生</v>
          </cell>
          <cell r="F187" t="str">
            <v>1684-9</v>
          </cell>
          <cell r="H187" t="str">
            <v>分納中</v>
          </cell>
          <cell r="I187" t="str">
            <v>後藤　絵理子</v>
          </cell>
          <cell r="J187">
            <v>26571</v>
          </cell>
          <cell r="K187" t="str">
            <v>Ｈ9</v>
          </cell>
          <cell r="L187">
            <v>33200</v>
          </cell>
          <cell r="W187" t="str">
            <v>Ｈ9</v>
          </cell>
          <cell r="X187">
            <v>6200</v>
          </cell>
          <cell r="AG187" t="str">
            <v>669-3464</v>
          </cell>
          <cell r="AH187">
            <v>39400</v>
          </cell>
        </row>
        <row r="188">
          <cell r="C188">
            <v>112488</v>
          </cell>
          <cell r="D188">
            <v>5000</v>
          </cell>
          <cell r="E188" t="str">
            <v>兵庫県三田市川除</v>
          </cell>
          <cell r="F188" t="str">
            <v>468</v>
          </cell>
          <cell r="I188" t="str">
            <v>芝本　宏美㈹吉竹　英隆</v>
          </cell>
          <cell r="J188">
            <v>21983</v>
          </cell>
          <cell r="O188" t="str">
            <v>Ｈ12.13.16</v>
          </cell>
          <cell r="P188">
            <v>154300</v>
          </cell>
          <cell r="AG188" t="str">
            <v>669-1514</v>
          </cell>
          <cell r="AH188">
            <v>154300</v>
          </cell>
        </row>
        <row r="189">
          <cell r="C189">
            <v>114031</v>
          </cell>
          <cell r="D189">
            <v>726</v>
          </cell>
          <cell r="E189" t="str">
            <v>兵庫県丹波市柏原町柏原</v>
          </cell>
          <cell r="F189" t="str">
            <v>1853-36</v>
          </cell>
          <cell r="H189" t="str">
            <v>死亡</v>
          </cell>
          <cell r="I189" t="str">
            <v>高尾　常男</v>
          </cell>
          <cell r="J189">
            <v>13098</v>
          </cell>
          <cell r="S189" t="str">
            <v>Ｈ12.13.14</v>
          </cell>
          <cell r="T189">
            <v>20000</v>
          </cell>
          <cell r="W189" t="str">
            <v>Ｈ13</v>
          </cell>
          <cell r="X189">
            <v>2300</v>
          </cell>
          <cell r="AG189" t="str">
            <v>669-3309</v>
          </cell>
          <cell r="AH189">
            <v>22300</v>
          </cell>
        </row>
        <row r="190">
          <cell r="C190">
            <v>114049</v>
          </cell>
          <cell r="D190">
            <v>730</v>
          </cell>
          <cell r="E190" t="str">
            <v>兵庫県丹波市柏原町柏原</v>
          </cell>
          <cell r="F190" t="str">
            <v>2071-3</v>
          </cell>
          <cell r="H190" t="str">
            <v>分納中</v>
          </cell>
          <cell r="I190" t="str">
            <v>高尾　洋子</v>
          </cell>
          <cell r="J190">
            <v>12977</v>
          </cell>
          <cell r="W190" t="str">
            <v>Ｈ16</v>
          </cell>
          <cell r="X190">
            <v>11000</v>
          </cell>
          <cell r="AG190" t="str">
            <v>669-3309</v>
          </cell>
          <cell r="AH190">
            <v>11000</v>
          </cell>
        </row>
        <row r="191">
          <cell r="C191">
            <v>114057</v>
          </cell>
          <cell r="D191">
            <v>730</v>
          </cell>
          <cell r="E191" t="str">
            <v>兵庫県丹波市柏原町柏原</v>
          </cell>
          <cell r="F191" t="str">
            <v>2071-3</v>
          </cell>
          <cell r="H191" t="str">
            <v>分納中</v>
          </cell>
          <cell r="I191" t="str">
            <v>高尾　美津代</v>
          </cell>
          <cell r="J191">
            <v>22717</v>
          </cell>
          <cell r="W191" t="str">
            <v>Ｈ16</v>
          </cell>
          <cell r="X191">
            <v>22800</v>
          </cell>
          <cell r="AG191" t="str">
            <v>669-3309</v>
          </cell>
          <cell r="AH191">
            <v>22800</v>
          </cell>
        </row>
        <row r="192">
          <cell r="C192">
            <v>114693</v>
          </cell>
          <cell r="D192">
            <v>5000</v>
          </cell>
          <cell r="E192" t="str">
            <v>兵庫県尼崎市武庫町</v>
          </cell>
          <cell r="F192" t="str">
            <v>4-1-5</v>
          </cell>
          <cell r="G192" t="str">
            <v>203号</v>
          </cell>
          <cell r="I192" t="str">
            <v>寺田　真由子</v>
          </cell>
          <cell r="J192">
            <v>29391</v>
          </cell>
          <cell r="K192" t="str">
            <v>Ｈ16</v>
          </cell>
          <cell r="L192">
            <v>32000</v>
          </cell>
          <cell r="AG192" t="str">
            <v>661-0044</v>
          </cell>
          <cell r="AH192">
            <v>32000</v>
          </cell>
        </row>
        <row r="193">
          <cell r="C193">
            <v>115479</v>
          </cell>
          <cell r="D193">
            <v>735</v>
          </cell>
          <cell r="E193" t="str">
            <v>兵庫県丹波市柏原町柏原</v>
          </cell>
          <cell r="F193" t="str">
            <v>2198-12</v>
          </cell>
          <cell r="I193" t="str">
            <v>荻野　千晴</v>
          </cell>
          <cell r="S193" t="str">
            <v>Ｈ16</v>
          </cell>
          <cell r="T193">
            <v>1000</v>
          </cell>
          <cell r="AG193" t="str">
            <v>669-3309</v>
          </cell>
          <cell r="AH193">
            <v>1000</v>
          </cell>
        </row>
        <row r="194">
          <cell r="C194">
            <v>115606</v>
          </cell>
          <cell r="D194">
            <v>2901</v>
          </cell>
          <cell r="E194" t="str">
            <v>兵庫県丹波市柏原町挙田</v>
          </cell>
          <cell r="F194" t="str">
            <v>712-8</v>
          </cell>
          <cell r="G194" t="str">
            <v>促進1-503号</v>
          </cell>
          <cell r="H194" t="str">
            <v>死亡</v>
          </cell>
          <cell r="I194" t="str">
            <v>草野　一彦</v>
          </cell>
          <cell r="J194">
            <v>16876</v>
          </cell>
          <cell r="W194" t="str">
            <v>Ｈ12.13.14.15</v>
          </cell>
          <cell r="X194">
            <v>177100</v>
          </cell>
          <cell r="AG194" t="str">
            <v>669-3314</v>
          </cell>
          <cell r="AH194">
            <v>177100</v>
          </cell>
        </row>
        <row r="195">
          <cell r="C195">
            <v>116777</v>
          </cell>
          <cell r="D195">
            <v>1613</v>
          </cell>
          <cell r="E195" t="str">
            <v>兵庫県丹波市柏原町南多田</v>
          </cell>
          <cell r="F195" t="str">
            <v>966</v>
          </cell>
          <cell r="I195" t="str">
            <v>吉竹　逸男</v>
          </cell>
          <cell r="O195" t="str">
            <v>Ｈ16</v>
          </cell>
          <cell r="P195">
            <v>123200</v>
          </cell>
          <cell r="AG195" t="str">
            <v>669-3301</v>
          </cell>
          <cell r="AH195">
            <v>123200</v>
          </cell>
        </row>
        <row r="196">
          <cell r="C196">
            <v>116947</v>
          </cell>
          <cell r="D196">
            <v>2704</v>
          </cell>
          <cell r="E196" t="str">
            <v>兵庫県丹波市柏原町柏原</v>
          </cell>
          <cell r="F196" t="str">
            <v>2984-1</v>
          </cell>
          <cell r="I196" t="str">
            <v>足立　紀美代</v>
          </cell>
          <cell r="K196" t="str">
            <v>Ｈ16</v>
          </cell>
          <cell r="L196">
            <v>18600</v>
          </cell>
          <cell r="AG196" t="str">
            <v>669-3309</v>
          </cell>
          <cell r="AH196">
            <v>18600</v>
          </cell>
        </row>
        <row r="197">
          <cell r="C197">
            <v>117625</v>
          </cell>
          <cell r="D197">
            <v>2111</v>
          </cell>
          <cell r="E197" t="str">
            <v>兵庫県丹波市柏原町北中</v>
          </cell>
          <cell r="F197" t="str">
            <v>95-3</v>
          </cell>
          <cell r="H197" t="str">
            <v>破産</v>
          </cell>
          <cell r="I197" t="str">
            <v>上田　　豊</v>
          </cell>
          <cell r="J197">
            <v>16895</v>
          </cell>
          <cell r="K197" t="str">
            <v>Ｈ15</v>
          </cell>
          <cell r="L197">
            <v>5500</v>
          </cell>
          <cell r="O197" t="str">
            <v>Ｈ16</v>
          </cell>
          <cell r="P197">
            <v>87400</v>
          </cell>
          <cell r="W197" t="str">
            <v>Ｈ16</v>
          </cell>
          <cell r="X197">
            <v>12100</v>
          </cell>
          <cell r="AG197" t="str">
            <v>669-3312</v>
          </cell>
          <cell r="AH197">
            <v>105000</v>
          </cell>
        </row>
        <row r="198">
          <cell r="C198">
            <v>117862</v>
          </cell>
          <cell r="D198">
            <v>1400</v>
          </cell>
          <cell r="E198" t="str">
            <v>兵庫県丹波市柏原町田路</v>
          </cell>
          <cell r="F198" t="str">
            <v>114-1</v>
          </cell>
          <cell r="G198" t="str">
            <v>飛鳥内</v>
          </cell>
          <cell r="H198" t="str">
            <v>分納中</v>
          </cell>
          <cell r="I198" t="str">
            <v>世良　　明</v>
          </cell>
          <cell r="J198">
            <v>16630</v>
          </cell>
          <cell r="K198" t="str">
            <v>Ｈ13.14.15.16</v>
          </cell>
          <cell r="L198">
            <v>222600</v>
          </cell>
          <cell r="W198" t="str">
            <v>Ｈ12.13.14.15.16</v>
          </cell>
          <cell r="X198">
            <v>645300</v>
          </cell>
          <cell r="AG198" t="str">
            <v>669-3312</v>
          </cell>
          <cell r="AH198">
            <v>867900</v>
          </cell>
        </row>
        <row r="199">
          <cell r="C199">
            <v>117871</v>
          </cell>
          <cell r="D199">
            <v>4000</v>
          </cell>
          <cell r="E199" t="str">
            <v>兵庫県丹波市氷上町谷村</v>
          </cell>
          <cell r="F199" t="str">
            <v>100</v>
          </cell>
          <cell r="H199" t="str">
            <v>分納中</v>
          </cell>
          <cell r="I199" t="str">
            <v>山中　末子</v>
          </cell>
          <cell r="J199">
            <v>15517</v>
          </cell>
          <cell r="W199" t="str">
            <v>Ｈ14.15</v>
          </cell>
          <cell r="X199">
            <v>224700</v>
          </cell>
          <cell r="AG199" t="str">
            <v>669-3572</v>
          </cell>
          <cell r="AH199">
            <v>224700</v>
          </cell>
        </row>
        <row r="200">
          <cell r="C200">
            <v>117889</v>
          </cell>
          <cell r="D200">
            <v>4000</v>
          </cell>
          <cell r="E200" t="str">
            <v>兵庫県丹波市氷上町谷村</v>
          </cell>
          <cell r="F200" t="str">
            <v>100</v>
          </cell>
          <cell r="H200" t="str">
            <v>分納中</v>
          </cell>
          <cell r="I200" t="str">
            <v>山中　　忍</v>
          </cell>
          <cell r="J200">
            <v>27654</v>
          </cell>
          <cell r="K200" t="str">
            <v>Ｈ14.15</v>
          </cell>
          <cell r="L200">
            <v>110700</v>
          </cell>
          <cell r="S200" t="str">
            <v>Ｈ14.15</v>
          </cell>
          <cell r="T200">
            <v>5200</v>
          </cell>
          <cell r="AG200" t="str">
            <v>669-3572</v>
          </cell>
          <cell r="AH200">
            <v>115900</v>
          </cell>
        </row>
        <row r="201">
          <cell r="C201">
            <v>118460</v>
          </cell>
          <cell r="D201">
            <v>2705</v>
          </cell>
          <cell r="E201" t="str">
            <v>兵庫県丹波市柏原町柏原</v>
          </cell>
          <cell r="F201" t="str">
            <v>2984-1</v>
          </cell>
          <cell r="G201" t="str">
            <v>県住5-103号</v>
          </cell>
          <cell r="H201" t="str">
            <v>分納中</v>
          </cell>
          <cell r="I201" t="str">
            <v>藤原　　匡</v>
          </cell>
          <cell r="J201">
            <v>12959</v>
          </cell>
          <cell r="K201" t="str">
            <v>Ｈ7.8.9.10.11.12</v>
          </cell>
          <cell r="L201">
            <v>408200</v>
          </cell>
          <cell r="O201" t="str">
            <v>Ｈ7.8.9</v>
          </cell>
          <cell r="P201">
            <v>511550</v>
          </cell>
          <cell r="AG201" t="str">
            <v>669-3309</v>
          </cell>
          <cell r="AH201">
            <v>919750</v>
          </cell>
        </row>
        <row r="202">
          <cell r="C202">
            <v>119466</v>
          </cell>
          <cell r="D202">
            <v>723</v>
          </cell>
          <cell r="E202" t="str">
            <v>兵庫県丹波市柏原町柏原</v>
          </cell>
          <cell r="F202" t="str">
            <v>1753-15</v>
          </cell>
          <cell r="I202" t="str">
            <v>後呂　佳宏</v>
          </cell>
          <cell r="J202">
            <v>23042</v>
          </cell>
          <cell r="K202" t="str">
            <v>Ｈ12.13.14.15.16</v>
          </cell>
          <cell r="L202">
            <v>685400</v>
          </cell>
          <cell r="O202" t="str">
            <v>Ｈ12.13.14.15.16</v>
          </cell>
          <cell r="P202">
            <v>399700</v>
          </cell>
          <cell r="S202" t="str">
            <v>Ｈ13</v>
          </cell>
          <cell r="T202">
            <v>2400</v>
          </cell>
          <cell r="W202" t="str">
            <v>Ｈ15.16</v>
          </cell>
          <cell r="X202">
            <v>376600</v>
          </cell>
          <cell r="AG202" t="str">
            <v>669-3309</v>
          </cell>
          <cell r="AH202">
            <v>1464100</v>
          </cell>
        </row>
        <row r="203">
          <cell r="C203">
            <v>119725</v>
          </cell>
          <cell r="D203">
            <v>5000</v>
          </cell>
          <cell r="E203" t="str">
            <v>兵庫県神戸市西区桜が丘西町</v>
          </cell>
          <cell r="F203" t="str">
            <v>2-4-9</v>
          </cell>
          <cell r="I203" t="str">
            <v>酒井　宏一</v>
          </cell>
          <cell r="O203" t="str">
            <v>Ｈ16</v>
          </cell>
          <cell r="P203">
            <v>1000</v>
          </cell>
          <cell r="AG203" t="str">
            <v>651-2227</v>
          </cell>
          <cell r="AH203">
            <v>1000</v>
          </cell>
        </row>
        <row r="204">
          <cell r="C204">
            <v>120448</v>
          </cell>
          <cell r="D204">
            <v>2702</v>
          </cell>
          <cell r="E204" t="str">
            <v>兵庫県丹波市柏原町柏原</v>
          </cell>
          <cell r="F204" t="str">
            <v>2984-1</v>
          </cell>
          <cell r="I204" t="str">
            <v>藤原　和美</v>
          </cell>
          <cell r="W204" t="str">
            <v>Ｈ16</v>
          </cell>
          <cell r="X204">
            <v>19600</v>
          </cell>
          <cell r="AG204" t="str">
            <v>669-3309</v>
          </cell>
          <cell r="AH204">
            <v>19600</v>
          </cell>
        </row>
        <row r="205">
          <cell r="C205">
            <v>122572</v>
          </cell>
          <cell r="D205">
            <v>725</v>
          </cell>
          <cell r="E205" t="str">
            <v>兵庫県丹波市柏原町柏原</v>
          </cell>
          <cell r="F205" t="str">
            <v>1845</v>
          </cell>
          <cell r="H205" t="str">
            <v>分納中</v>
          </cell>
          <cell r="I205" t="str">
            <v>内堀　小平</v>
          </cell>
          <cell r="J205">
            <v>12912</v>
          </cell>
          <cell r="S205" t="str">
            <v>Ｈ11.12.13.14</v>
          </cell>
          <cell r="T205">
            <v>16000</v>
          </cell>
          <cell r="W205" t="str">
            <v>Ｈ11.12.14.15</v>
          </cell>
          <cell r="X205">
            <v>238200</v>
          </cell>
          <cell r="AG205" t="str">
            <v>669-3309</v>
          </cell>
          <cell r="AH205">
            <v>254200</v>
          </cell>
        </row>
        <row r="206">
          <cell r="C206">
            <v>122700</v>
          </cell>
          <cell r="D206">
            <v>2702</v>
          </cell>
          <cell r="E206" t="str">
            <v>兵庫県丹波市柏原町柏原</v>
          </cell>
          <cell r="F206" t="str">
            <v>2984-1</v>
          </cell>
          <cell r="G206" t="str">
            <v>県住2-203号</v>
          </cell>
          <cell r="H206" t="str">
            <v>分納中</v>
          </cell>
          <cell r="I206" t="str">
            <v>安田　千栄子</v>
          </cell>
          <cell r="J206">
            <v>24974</v>
          </cell>
          <cell r="W206" t="str">
            <v>Ｈ16</v>
          </cell>
          <cell r="X206">
            <v>54600</v>
          </cell>
          <cell r="AG206" t="str">
            <v>669-3309</v>
          </cell>
          <cell r="AH206">
            <v>54600</v>
          </cell>
        </row>
        <row r="207">
          <cell r="C207">
            <v>122980</v>
          </cell>
          <cell r="D207">
            <v>3000</v>
          </cell>
          <cell r="E207" t="str">
            <v>兵庫県丹波市柏原町挙田</v>
          </cell>
          <cell r="F207" t="str">
            <v>198-1</v>
          </cell>
          <cell r="G207" t="str">
            <v>町住108号</v>
          </cell>
          <cell r="I207" t="str">
            <v>倉橋　欣一</v>
          </cell>
          <cell r="J207">
            <v>20490</v>
          </cell>
          <cell r="K207" t="str">
            <v>Ｈ11.12.13.14.15.16</v>
          </cell>
          <cell r="L207">
            <v>106500</v>
          </cell>
          <cell r="S207" t="str">
            <v>Ｈ11.12</v>
          </cell>
          <cell r="T207">
            <v>8000</v>
          </cell>
          <cell r="W207" t="str">
            <v>Ｈ11</v>
          </cell>
          <cell r="X207">
            <v>126100</v>
          </cell>
          <cell r="AG207" t="str">
            <v>669-3314</v>
          </cell>
          <cell r="AH207">
            <v>240600</v>
          </cell>
        </row>
        <row r="208">
          <cell r="C208">
            <v>124176</v>
          </cell>
          <cell r="D208">
            <v>2902</v>
          </cell>
          <cell r="E208" t="str">
            <v>兵庫県丹波市柏原町挙田</v>
          </cell>
          <cell r="F208" t="str">
            <v>712-8</v>
          </cell>
          <cell r="G208" t="str">
            <v>促進2-106号</v>
          </cell>
          <cell r="H208" t="str">
            <v>分納中</v>
          </cell>
          <cell r="I208" t="str">
            <v>荻野　隆彦</v>
          </cell>
          <cell r="J208">
            <v>21775</v>
          </cell>
          <cell r="W208" t="str">
            <v>Ｈ15</v>
          </cell>
          <cell r="X208">
            <v>246420</v>
          </cell>
          <cell r="AG208" t="str">
            <v>669-3314</v>
          </cell>
          <cell r="AH208">
            <v>246420</v>
          </cell>
        </row>
        <row r="209">
          <cell r="C209">
            <v>125121</v>
          </cell>
          <cell r="D209">
            <v>7000</v>
          </cell>
          <cell r="E209" t="str">
            <v>滋賀県草津市追分町</v>
          </cell>
          <cell r="F209" t="str">
            <v>124-4</v>
          </cell>
          <cell r="H209" t="str">
            <v>分納中</v>
          </cell>
          <cell r="I209" t="str">
            <v>富永　一人</v>
          </cell>
          <cell r="J209">
            <v>28160</v>
          </cell>
          <cell r="W209" t="str">
            <v>Ｈ16</v>
          </cell>
          <cell r="X209">
            <v>184700</v>
          </cell>
          <cell r="AG209" t="str">
            <v>525-0046</v>
          </cell>
          <cell r="AH209">
            <v>184700</v>
          </cell>
        </row>
        <row r="210">
          <cell r="C210">
            <v>125237</v>
          </cell>
          <cell r="D210">
            <v>115</v>
          </cell>
          <cell r="E210" t="str">
            <v>兵庫県丹波市柏原町柏原</v>
          </cell>
          <cell r="F210" t="str">
            <v>568</v>
          </cell>
          <cell r="H210" t="str">
            <v>分納中</v>
          </cell>
          <cell r="I210" t="str">
            <v>鉄野　ひとみ</v>
          </cell>
          <cell r="J210">
            <v>24479</v>
          </cell>
          <cell r="W210" t="str">
            <v>Ｈ16</v>
          </cell>
          <cell r="X210">
            <v>118000</v>
          </cell>
          <cell r="AG210" t="str">
            <v>669-3309</v>
          </cell>
          <cell r="AH210">
            <v>118000</v>
          </cell>
        </row>
        <row r="211">
          <cell r="C211">
            <v>125253</v>
          </cell>
          <cell r="D211">
            <v>4000</v>
          </cell>
          <cell r="E211" t="str">
            <v>兵庫県丹波市氷上町谷村</v>
          </cell>
          <cell r="F211" t="str">
            <v>19-1</v>
          </cell>
          <cell r="I211" t="str">
            <v>中野　享由</v>
          </cell>
          <cell r="J211">
            <v>20510</v>
          </cell>
          <cell r="K211" t="str">
            <v>Ｈ11</v>
          </cell>
          <cell r="L211">
            <v>52000</v>
          </cell>
          <cell r="S211" t="str">
            <v>Ｈ12.13</v>
          </cell>
          <cell r="T211">
            <v>8000</v>
          </cell>
          <cell r="AG211" t="str">
            <v>669-3572</v>
          </cell>
          <cell r="AH211">
            <v>60000</v>
          </cell>
        </row>
        <row r="212">
          <cell r="C212">
            <v>125539</v>
          </cell>
          <cell r="D212">
            <v>2704</v>
          </cell>
          <cell r="E212" t="str">
            <v>兵庫県丹波市柏原町柏原</v>
          </cell>
          <cell r="F212" t="str">
            <v>2984-1</v>
          </cell>
          <cell r="G212" t="str">
            <v>県住4-206号</v>
          </cell>
          <cell r="I212" t="str">
            <v>田中　精二</v>
          </cell>
          <cell r="J212">
            <v>20578</v>
          </cell>
          <cell r="K212" t="str">
            <v>Ｈ14.15</v>
          </cell>
          <cell r="L212">
            <v>90500</v>
          </cell>
          <cell r="O212" t="str">
            <v>Ｈ13.14</v>
          </cell>
          <cell r="P212">
            <v>98200</v>
          </cell>
          <cell r="AG212" t="str">
            <v>669-3309</v>
          </cell>
          <cell r="AH212">
            <v>188700</v>
          </cell>
        </row>
        <row r="213">
          <cell r="C213">
            <v>125547</v>
          </cell>
          <cell r="D213">
            <v>113</v>
          </cell>
          <cell r="E213" t="str">
            <v>兵庫県丹波市柏原町柏原</v>
          </cell>
          <cell r="F213" t="str">
            <v>605</v>
          </cell>
          <cell r="I213" t="str">
            <v>大柚利　めぐみ</v>
          </cell>
          <cell r="K213" t="str">
            <v>Ｈ16</v>
          </cell>
          <cell r="L213">
            <v>2000</v>
          </cell>
          <cell r="W213" t="str">
            <v>Ｈ16</v>
          </cell>
          <cell r="X213">
            <v>59900</v>
          </cell>
          <cell r="AG213" t="str">
            <v>669-3309</v>
          </cell>
          <cell r="AH213">
            <v>61900</v>
          </cell>
        </row>
        <row r="214">
          <cell r="C214">
            <v>125563</v>
          </cell>
          <cell r="D214">
            <v>113</v>
          </cell>
          <cell r="E214" t="str">
            <v>兵庫県丹波市柏原町柏原</v>
          </cell>
          <cell r="F214" t="str">
            <v>605</v>
          </cell>
          <cell r="I214" t="str">
            <v>大柚利　由紀</v>
          </cell>
          <cell r="S214" t="str">
            <v>Ｈ16</v>
          </cell>
          <cell r="T214">
            <v>14400</v>
          </cell>
          <cell r="AG214" t="str">
            <v>669-3309</v>
          </cell>
          <cell r="AH214">
            <v>14400</v>
          </cell>
        </row>
        <row r="215">
          <cell r="C215">
            <v>125989</v>
          </cell>
          <cell r="D215">
            <v>5000</v>
          </cell>
          <cell r="E215" t="str">
            <v>兵庫県養父町上野</v>
          </cell>
          <cell r="F215" t="str">
            <v>920</v>
          </cell>
          <cell r="I215" t="str">
            <v>大下　晃人</v>
          </cell>
          <cell r="J215">
            <v>29580</v>
          </cell>
          <cell r="S215" t="str">
            <v>Ｈ13</v>
          </cell>
          <cell r="T215">
            <v>1000</v>
          </cell>
          <cell r="AG215" t="str">
            <v>667-0131</v>
          </cell>
          <cell r="AH215">
            <v>1000</v>
          </cell>
        </row>
        <row r="216">
          <cell r="C216">
            <v>126594</v>
          </cell>
          <cell r="D216">
            <v>4000</v>
          </cell>
          <cell r="E216" t="str">
            <v>兵庫県丹波市氷上町石生</v>
          </cell>
          <cell r="F216" t="str">
            <v>295-8</v>
          </cell>
          <cell r="H216" t="str">
            <v>居所不明</v>
          </cell>
          <cell r="I216" t="str">
            <v>木村　　勉</v>
          </cell>
          <cell r="J216">
            <v>18707</v>
          </cell>
          <cell r="K216" t="str">
            <v>Ｈ13.15</v>
          </cell>
          <cell r="L216">
            <v>115600</v>
          </cell>
          <cell r="W216" t="str">
            <v>Ｈ14</v>
          </cell>
          <cell r="X216">
            <v>13500</v>
          </cell>
          <cell r="AG216" t="str">
            <v>669-3464</v>
          </cell>
          <cell r="AH216">
            <v>129100</v>
          </cell>
        </row>
        <row r="217">
          <cell r="C217">
            <v>126624</v>
          </cell>
          <cell r="D217">
            <v>406</v>
          </cell>
          <cell r="E217" t="str">
            <v>兵庫県丹波市柏原町柏原</v>
          </cell>
          <cell r="F217" t="str">
            <v>1191-22</v>
          </cell>
          <cell r="H217" t="str">
            <v>居所不明</v>
          </cell>
          <cell r="I217" t="str">
            <v>木村　敬祐</v>
          </cell>
          <cell r="J217">
            <v>26920</v>
          </cell>
          <cell r="S217" t="str">
            <v>Ｈ12.13.14</v>
          </cell>
          <cell r="T217">
            <v>15000</v>
          </cell>
          <cell r="AG217" t="str">
            <v>669-3309</v>
          </cell>
          <cell r="AH217">
            <v>15000</v>
          </cell>
        </row>
        <row r="218">
          <cell r="C218">
            <v>127574</v>
          </cell>
          <cell r="D218">
            <v>105</v>
          </cell>
          <cell r="E218" t="str">
            <v>兵庫県丹波市柏原町柏原</v>
          </cell>
          <cell r="F218" t="str">
            <v>412</v>
          </cell>
          <cell r="I218" t="str">
            <v>垣田　迅利</v>
          </cell>
          <cell r="J218">
            <v>22309</v>
          </cell>
          <cell r="K218" t="str">
            <v>Ｈ14</v>
          </cell>
          <cell r="L218">
            <v>45900</v>
          </cell>
          <cell r="S218" t="str">
            <v>Ｈ16</v>
          </cell>
          <cell r="T218">
            <v>7200</v>
          </cell>
          <cell r="W218" t="str">
            <v>Ｈ14.16</v>
          </cell>
          <cell r="X218">
            <v>255600</v>
          </cell>
          <cell r="AG218" t="str">
            <v>669-3309</v>
          </cell>
          <cell r="AH218">
            <v>308700</v>
          </cell>
        </row>
        <row r="219">
          <cell r="C219">
            <v>127922</v>
          </cell>
          <cell r="D219">
            <v>2703</v>
          </cell>
          <cell r="E219" t="str">
            <v>兵庫県丹波市柏原町柏原</v>
          </cell>
          <cell r="F219" t="str">
            <v>2984-1</v>
          </cell>
          <cell r="G219" t="str">
            <v>県住3-504</v>
          </cell>
          <cell r="H219" t="str">
            <v>居所不明</v>
          </cell>
          <cell r="I219" t="str">
            <v>中山　忠之</v>
          </cell>
          <cell r="J219">
            <v>13601</v>
          </cell>
          <cell r="W219" t="str">
            <v>Ｈ14.15.16</v>
          </cell>
          <cell r="X219">
            <v>197900</v>
          </cell>
          <cell r="AG219" t="str">
            <v>435-0041</v>
          </cell>
          <cell r="AH219">
            <v>197900</v>
          </cell>
        </row>
        <row r="220">
          <cell r="C220">
            <v>128431</v>
          </cell>
          <cell r="D220">
            <v>4000</v>
          </cell>
          <cell r="E220" t="str">
            <v>兵庫県丹波市氷上町横田</v>
          </cell>
          <cell r="F220" t="str">
            <v>832-20</v>
          </cell>
          <cell r="I220" t="str">
            <v>竹安　美晴</v>
          </cell>
          <cell r="J220">
            <v>22847</v>
          </cell>
          <cell r="W220" t="str">
            <v>Ｈ13.14</v>
          </cell>
          <cell r="X220">
            <v>55000</v>
          </cell>
          <cell r="AG220" t="str">
            <v>669-3465</v>
          </cell>
          <cell r="AH220">
            <v>55000</v>
          </cell>
        </row>
        <row r="221">
          <cell r="C221">
            <v>128449</v>
          </cell>
          <cell r="D221">
            <v>4000</v>
          </cell>
          <cell r="E221" t="str">
            <v>兵庫県丹波市氷上町横田</v>
          </cell>
          <cell r="F221" t="str">
            <v>832-20</v>
          </cell>
          <cell r="I221" t="str">
            <v>竹安　亜希翔</v>
          </cell>
          <cell r="J221">
            <v>30732</v>
          </cell>
          <cell r="S221" t="str">
            <v>Ｈ13.14.15.16</v>
          </cell>
          <cell r="T221">
            <v>19000</v>
          </cell>
          <cell r="AG221" t="str">
            <v>669-3465</v>
          </cell>
          <cell r="AH221">
            <v>19000</v>
          </cell>
        </row>
        <row r="222">
          <cell r="C222">
            <v>128457</v>
          </cell>
          <cell r="D222">
            <v>4000</v>
          </cell>
          <cell r="E222" t="str">
            <v>兵庫県丹波市氷上町横田</v>
          </cell>
          <cell r="F222" t="str">
            <v>832-20</v>
          </cell>
          <cell r="I222" t="str">
            <v>竹安　裕夢</v>
          </cell>
          <cell r="J222">
            <v>31219</v>
          </cell>
          <cell r="S222" t="str">
            <v>Ｈ14.15.16</v>
          </cell>
          <cell r="T222">
            <v>3000</v>
          </cell>
          <cell r="AG222" t="str">
            <v>669-3465</v>
          </cell>
          <cell r="AH222">
            <v>3000</v>
          </cell>
        </row>
        <row r="223">
          <cell r="C223">
            <v>128627</v>
          </cell>
          <cell r="D223">
            <v>2003</v>
          </cell>
          <cell r="E223" t="str">
            <v>兵庫県丹波市柏原町見長</v>
          </cell>
          <cell r="F223" t="str">
            <v>5</v>
          </cell>
          <cell r="H223" t="str">
            <v>分納中</v>
          </cell>
          <cell r="I223" t="str">
            <v>三浦　清和</v>
          </cell>
          <cell r="J223">
            <v>18227</v>
          </cell>
          <cell r="K223" t="str">
            <v>Ｈ11.12.13.14.15</v>
          </cell>
          <cell r="L223">
            <v>259300</v>
          </cell>
          <cell r="AG223" t="str">
            <v>669-3303</v>
          </cell>
          <cell r="AH223">
            <v>259300</v>
          </cell>
        </row>
        <row r="224">
          <cell r="C224">
            <v>130516</v>
          </cell>
          <cell r="D224">
            <v>2109</v>
          </cell>
          <cell r="E224" t="str">
            <v>兵庫県丹波市柏原町北中</v>
          </cell>
          <cell r="F224" t="str">
            <v>191-5</v>
          </cell>
          <cell r="G224" t="str">
            <v>ｸﾞﾘｰﾝﾊｲﾂ310号</v>
          </cell>
          <cell r="I224" t="str">
            <v>吉見　哲宜</v>
          </cell>
          <cell r="J224">
            <v>23333</v>
          </cell>
          <cell r="K224" t="str">
            <v>Ｈ11.14</v>
          </cell>
          <cell r="L224">
            <v>14500</v>
          </cell>
          <cell r="W224" t="str">
            <v>Ｈ11.12.13.14.15.16</v>
          </cell>
          <cell r="X224">
            <v>850100</v>
          </cell>
          <cell r="AG224" t="str">
            <v>669-3306</v>
          </cell>
          <cell r="AH224">
            <v>864600</v>
          </cell>
        </row>
        <row r="225">
          <cell r="C225">
            <v>130613</v>
          </cell>
          <cell r="D225">
            <v>2702</v>
          </cell>
          <cell r="E225" t="str">
            <v>兵庫県丹波市柏原町柏原</v>
          </cell>
          <cell r="F225" t="str">
            <v>2984-1</v>
          </cell>
          <cell r="I225" t="str">
            <v>櫻井　妃沙子</v>
          </cell>
          <cell r="J225">
            <v>28008</v>
          </cell>
          <cell r="S225" t="str">
            <v>Ｈ16</v>
          </cell>
          <cell r="T225">
            <v>7200</v>
          </cell>
          <cell r="W225" t="str">
            <v>Ｈ16</v>
          </cell>
          <cell r="X225">
            <v>13000</v>
          </cell>
          <cell r="AG225" t="str">
            <v>669-3309</v>
          </cell>
          <cell r="AH225">
            <v>20200</v>
          </cell>
        </row>
        <row r="226">
          <cell r="C226">
            <v>131024</v>
          </cell>
          <cell r="D226">
            <v>722</v>
          </cell>
          <cell r="E226" t="str">
            <v>兵庫県丹波市柏原町柏原</v>
          </cell>
          <cell r="F226" t="str">
            <v>1732-8</v>
          </cell>
          <cell r="I226" t="str">
            <v>東山　美智昭</v>
          </cell>
          <cell r="K226" t="str">
            <v>Ｈ16</v>
          </cell>
          <cell r="L226">
            <v>88100</v>
          </cell>
          <cell r="S226" t="str">
            <v>Ｈ16</v>
          </cell>
          <cell r="T226">
            <v>2000</v>
          </cell>
          <cell r="W226" t="str">
            <v>Ｈ16</v>
          </cell>
          <cell r="X226">
            <v>237500</v>
          </cell>
          <cell r="AG226" t="str">
            <v>669-3309</v>
          </cell>
          <cell r="AH226">
            <v>327600</v>
          </cell>
        </row>
        <row r="227">
          <cell r="C227">
            <v>131032</v>
          </cell>
          <cell r="D227">
            <v>7000</v>
          </cell>
          <cell r="E227" t="str">
            <v>三重県松阪市久保町</v>
          </cell>
          <cell r="F227" t="str">
            <v>1233-9</v>
          </cell>
          <cell r="I227" t="str">
            <v>東山　由夏</v>
          </cell>
          <cell r="K227" t="str">
            <v>Ｈ16</v>
          </cell>
          <cell r="L227">
            <v>22000</v>
          </cell>
          <cell r="S227" t="str">
            <v>Ｈ16</v>
          </cell>
          <cell r="T227">
            <v>4000</v>
          </cell>
          <cell r="AG227" t="str">
            <v>515-0041</v>
          </cell>
          <cell r="AH227">
            <v>26000</v>
          </cell>
        </row>
        <row r="228">
          <cell r="C228">
            <v>131067</v>
          </cell>
          <cell r="D228">
            <v>1613</v>
          </cell>
          <cell r="E228" t="str">
            <v>兵庫県丹波市柏原町南多田</v>
          </cell>
          <cell r="F228">
            <v>966</v>
          </cell>
          <cell r="I228" t="str">
            <v>吉竹　英隆</v>
          </cell>
          <cell r="J228">
            <v>23715</v>
          </cell>
          <cell r="K228" t="str">
            <v>Ｈ16</v>
          </cell>
          <cell r="L228">
            <v>17900</v>
          </cell>
          <cell r="W228" t="str">
            <v>Ｈ15.16</v>
          </cell>
          <cell r="X228">
            <v>64400</v>
          </cell>
          <cell r="AG228" t="str">
            <v>669-3301</v>
          </cell>
          <cell r="AH228">
            <v>82300</v>
          </cell>
        </row>
        <row r="229">
          <cell r="C229">
            <v>131075</v>
          </cell>
          <cell r="D229">
            <v>1613</v>
          </cell>
          <cell r="E229" t="str">
            <v>兵庫県丹波市柏原町南多田</v>
          </cell>
          <cell r="F229" t="str">
            <v>966</v>
          </cell>
          <cell r="I229" t="str">
            <v>吉竹　美智子</v>
          </cell>
          <cell r="J229">
            <v>24254</v>
          </cell>
          <cell r="K229" t="str">
            <v>Ｈ13.16</v>
          </cell>
          <cell r="L229">
            <v>15600</v>
          </cell>
          <cell r="AG229" t="str">
            <v>669-3301</v>
          </cell>
          <cell r="AH229">
            <v>15600</v>
          </cell>
        </row>
        <row r="230">
          <cell r="C230">
            <v>131181</v>
          </cell>
          <cell r="D230">
            <v>4000</v>
          </cell>
          <cell r="E230" t="str">
            <v>兵庫県丹波市市島町中竹田</v>
          </cell>
          <cell r="F230" t="str">
            <v>629-4</v>
          </cell>
          <cell r="H230" t="str">
            <v>分納中</v>
          </cell>
          <cell r="I230" t="str">
            <v>近藤　満起子</v>
          </cell>
          <cell r="J230">
            <v>27953</v>
          </cell>
          <cell r="W230" t="str">
            <v>Ｈ14.15.16</v>
          </cell>
          <cell r="X230">
            <v>140800</v>
          </cell>
          <cell r="AH230">
            <v>140800</v>
          </cell>
        </row>
        <row r="231">
          <cell r="C231">
            <v>131229</v>
          </cell>
          <cell r="D231">
            <v>3000</v>
          </cell>
          <cell r="E231" t="str">
            <v>兵庫県丹波市柏原町挙田</v>
          </cell>
          <cell r="F231" t="str">
            <v>198-1</v>
          </cell>
          <cell r="I231" t="str">
            <v>竹安　勇一</v>
          </cell>
          <cell r="K231" t="str">
            <v>Ｈ16</v>
          </cell>
          <cell r="L231">
            <v>45000</v>
          </cell>
          <cell r="AG231" t="str">
            <v>669-3314</v>
          </cell>
          <cell r="AH231">
            <v>45000</v>
          </cell>
        </row>
        <row r="232">
          <cell r="C232">
            <v>132233</v>
          </cell>
          <cell r="D232">
            <v>6000</v>
          </cell>
          <cell r="E232" t="str">
            <v>大阪府吹田市山田西</v>
          </cell>
          <cell r="F232" t="str">
            <v>2-8</v>
          </cell>
          <cell r="G232" t="str">
            <v>A10-312号</v>
          </cell>
          <cell r="I232" t="str">
            <v>上田　蓉子</v>
          </cell>
          <cell r="O232" t="str">
            <v>Ｈ12.13.14.15.16</v>
          </cell>
          <cell r="P232">
            <v>289200</v>
          </cell>
          <cell r="AG232" t="str">
            <v>565-0824</v>
          </cell>
          <cell r="AH232">
            <v>289200</v>
          </cell>
        </row>
        <row r="233">
          <cell r="C233">
            <v>132586</v>
          </cell>
          <cell r="D233">
            <v>407</v>
          </cell>
          <cell r="E233" t="str">
            <v>兵庫県丹波市柏原町柏原</v>
          </cell>
          <cell r="F233" t="str">
            <v>186-1</v>
          </cell>
          <cell r="I233" t="str">
            <v>安田　　功</v>
          </cell>
          <cell r="J233">
            <v>25055</v>
          </cell>
          <cell r="K233" t="str">
            <v>Ｈ14.15</v>
          </cell>
          <cell r="L233">
            <v>68800</v>
          </cell>
          <cell r="AG233" t="str">
            <v>669-3309</v>
          </cell>
          <cell r="AH233">
            <v>68800</v>
          </cell>
        </row>
        <row r="234">
          <cell r="C234">
            <v>134899</v>
          </cell>
          <cell r="D234">
            <v>5000</v>
          </cell>
          <cell r="E234" t="str">
            <v>兵庫県神戸市北区有野台</v>
          </cell>
          <cell r="F234" t="str">
            <v>2-9</v>
          </cell>
          <cell r="G234" t="str">
            <v>有野台公社賃貸住宅4-401号</v>
          </cell>
          <cell r="I234" t="str">
            <v>山下　美佐子</v>
          </cell>
          <cell r="J234">
            <v>17645</v>
          </cell>
          <cell r="K234" t="str">
            <v>Ｈ13</v>
          </cell>
          <cell r="L234">
            <v>200</v>
          </cell>
          <cell r="AG234" t="str">
            <v>651-1321</v>
          </cell>
          <cell r="AH234">
            <v>200</v>
          </cell>
        </row>
        <row r="235">
          <cell r="C235">
            <v>135593</v>
          </cell>
          <cell r="D235">
            <v>4000</v>
          </cell>
          <cell r="E235" t="str">
            <v>兵庫県丹波市氷上町西中</v>
          </cell>
          <cell r="F235" t="str">
            <v>251</v>
          </cell>
          <cell r="I235" t="str">
            <v>嶌田　保久</v>
          </cell>
          <cell r="J235">
            <v>22864</v>
          </cell>
          <cell r="S235" t="str">
            <v>Ｈ12</v>
          </cell>
          <cell r="T235">
            <v>4000</v>
          </cell>
          <cell r="AG235" t="str">
            <v>669-3603</v>
          </cell>
          <cell r="AH235">
            <v>4000</v>
          </cell>
        </row>
        <row r="236">
          <cell r="C236">
            <v>137898</v>
          </cell>
          <cell r="D236">
            <v>1404</v>
          </cell>
          <cell r="E236" t="str">
            <v>兵庫県丹波市柏原町田路</v>
          </cell>
          <cell r="F236" t="str">
            <v>588-2</v>
          </cell>
          <cell r="I236" t="str">
            <v>八木　教行</v>
          </cell>
          <cell r="W236" t="str">
            <v>Ｈ16</v>
          </cell>
          <cell r="X236">
            <v>37600</v>
          </cell>
          <cell r="AH236">
            <v>37600</v>
          </cell>
        </row>
        <row r="237">
          <cell r="C237">
            <v>138118</v>
          </cell>
          <cell r="D237">
            <v>2111</v>
          </cell>
          <cell r="E237" t="str">
            <v>兵庫県丹波市柏原町北中</v>
          </cell>
          <cell r="F237" t="str">
            <v>39-29</v>
          </cell>
          <cell r="H237" t="str">
            <v>分納中</v>
          </cell>
          <cell r="I237" t="str">
            <v>勝野　勝美</v>
          </cell>
          <cell r="J237">
            <v>18171</v>
          </cell>
          <cell r="K237" t="str">
            <v>Ｈ16</v>
          </cell>
          <cell r="L237">
            <v>50000</v>
          </cell>
          <cell r="O237" t="str">
            <v>Ｈ16</v>
          </cell>
          <cell r="P237">
            <v>254000</v>
          </cell>
          <cell r="W237" t="str">
            <v>Ｈ16</v>
          </cell>
          <cell r="X237">
            <v>262100</v>
          </cell>
          <cell r="AG237" t="str">
            <v>669-3306</v>
          </cell>
          <cell r="AH237">
            <v>566100</v>
          </cell>
        </row>
        <row r="238">
          <cell r="C238">
            <v>139238</v>
          </cell>
          <cell r="D238">
            <v>6000</v>
          </cell>
          <cell r="E238" t="str">
            <v>京都府京都市山科区竹鼻地蔵寺南町</v>
          </cell>
          <cell r="F238" t="str">
            <v>14-3</v>
          </cell>
          <cell r="H238" t="str">
            <v>破産</v>
          </cell>
          <cell r="I238" t="str">
            <v>西山　陽子</v>
          </cell>
          <cell r="J238">
            <v>24776</v>
          </cell>
          <cell r="S238" t="str">
            <v>Ｈ12.13.14</v>
          </cell>
          <cell r="T238">
            <v>16000</v>
          </cell>
          <cell r="AG238" t="str">
            <v>607-8088</v>
          </cell>
          <cell r="AH238">
            <v>16000</v>
          </cell>
        </row>
        <row r="239">
          <cell r="C239">
            <v>139777</v>
          </cell>
          <cell r="D239">
            <v>206</v>
          </cell>
          <cell r="E239" t="str">
            <v>兵庫県丹波市柏原町柏原</v>
          </cell>
          <cell r="I239" t="str">
            <v>中井　裕子</v>
          </cell>
          <cell r="K239" t="str">
            <v>Ｈ13</v>
          </cell>
          <cell r="L239">
            <v>9600</v>
          </cell>
          <cell r="AH239">
            <v>9600</v>
          </cell>
        </row>
        <row r="240">
          <cell r="C240">
            <v>139815</v>
          </cell>
          <cell r="D240">
            <v>3000</v>
          </cell>
          <cell r="E240" t="str">
            <v>兵庫県丹波市柏原町挙田</v>
          </cell>
          <cell r="F240" t="str">
            <v>198-1</v>
          </cell>
          <cell r="G240" t="str">
            <v>町住206号</v>
          </cell>
          <cell r="I240" t="str">
            <v>大槻　浩幸</v>
          </cell>
          <cell r="J240">
            <v>21994</v>
          </cell>
          <cell r="W240" t="str">
            <v>Ｈ12.13</v>
          </cell>
          <cell r="X240">
            <v>71800</v>
          </cell>
          <cell r="AG240" t="str">
            <v>669-3314</v>
          </cell>
          <cell r="AH240">
            <v>71800</v>
          </cell>
        </row>
        <row r="241">
          <cell r="C241">
            <v>139858</v>
          </cell>
          <cell r="D241">
            <v>2616</v>
          </cell>
          <cell r="E241" t="str">
            <v>兵庫県丹波市柏原町柏原</v>
          </cell>
          <cell r="F241" t="str">
            <v>592-1</v>
          </cell>
          <cell r="G241" t="str">
            <v>ﾊｲﾂｱﾙｶﾃﾞｨｱ305号</v>
          </cell>
          <cell r="H241" t="str">
            <v>居所不明</v>
          </cell>
          <cell r="I241" t="str">
            <v>三宅　千晴</v>
          </cell>
          <cell r="J241">
            <v>22768</v>
          </cell>
          <cell r="K241" t="str">
            <v>Ｈ12.13</v>
          </cell>
          <cell r="L241">
            <v>19000</v>
          </cell>
          <cell r="S241" t="str">
            <v>Ｈ16</v>
          </cell>
          <cell r="T241">
            <v>7200</v>
          </cell>
          <cell r="W241" t="str">
            <v>Ｈ12.13.14.15.16</v>
          </cell>
          <cell r="X241">
            <v>336900</v>
          </cell>
          <cell r="AG241" t="str">
            <v>669-3309</v>
          </cell>
          <cell r="AH241">
            <v>363100</v>
          </cell>
        </row>
        <row r="242">
          <cell r="C242">
            <v>140058</v>
          </cell>
          <cell r="D242">
            <v>734</v>
          </cell>
          <cell r="E242" t="str">
            <v>兵庫県丹波市柏原町柏原</v>
          </cell>
          <cell r="F242" t="str">
            <v>2357-6</v>
          </cell>
          <cell r="H242" t="str">
            <v>分納中</v>
          </cell>
          <cell r="I242" t="str">
            <v>杉本　みち</v>
          </cell>
          <cell r="J242">
            <v>18299</v>
          </cell>
          <cell r="K242" t="str">
            <v>Ｈ12.13</v>
          </cell>
          <cell r="L242">
            <v>59500</v>
          </cell>
          <cell r="AG242" t="str">
            <v>669-3309</v>
          </cell>
          <cell r="AH242">
            <v>59500</v>
          </cell>
        </row>
        <row r="243">
          <cell r="C243">
            <v>140848</v>
          </cell>
          <cell r="D243">
            <v>908</v>
          </cell>
          <cell r="E243" t="str">
            <v>兵庫県丹波市柏原町挙田</v>
          </cell>
          <cell r="F243" t="str">
            <v>138-1</v>
          </cell>
          <cell r="H243" t="str">
            <v>分納中</v>
          </cell>
          <cell r="I243" t="str">
            <v>荒木　良二</v>
          </cell>
          <cell r="J243">
            <v>22668</v>
          </cell>
          <cell r="W243" t="str">
            <v>Ｈ16</v>
          </cell>
          <cell r="X243">
            <v>111000</v>
          </cell>
          <cell r="AG243" t="str">
            <v>669-3314</v>
          </cell>
          <cell r="AH243">
            <v>111000</v>
          </cell>
        </row>
        <row r="244">
          <cell r="C244">
            <v>142417</v>
          </cell>
          <cell r="D244">
            <v>724</v>
          </cell>
          <cell r="E244" t="str">
            <v>兵庫県丹波市柏原町柏原</v>
          </cell>
          <cell r="F244" t="str">
            <v>1740-32</v>
          </cell>
          <cell r="I244" t="str">
            <v>西森　　充</v>
          </cell>
          <cell r="W244" t="str">
            <v>Ｈ16</v>
          </cell>
          <cell r="X244">
            <v>28000</v>
          </cell>
          <cell r="AH244">
            <v>28000</v>
          </cell>
        </row>
        <row r="245">
          <cell r="C245">
            <v>142565</v>
          </cell>
          <cell r="D245">
            <v>724</v>
          </cell>
          <cell r="E245" t="str">
            <v>兵庫県丹波市柏原町柏原</v>
          </cell>
          <cell r="F245" t="str">
            <v>1740-32</v>
          </cell>
          <cell r="I245" t="str">
            <v>西森　純平</v>
          </cell>
          <cell r="S245" t="str">
            <v>Ｈ16</v>
          </cell>
          <cell r="T245">
            <v>1000</v>
          </cell>
          <cell r="AG245" t="str">
            <v>669-3309</v>
          </cell>
          <cell r="AH245">
            <v>1000</v>
          </cell>
        </row>
        <row r="246">
          <cell r="C246">
            <v>142867</v>
          </cell>
          <cell r="D246">
            <v>908</v>
          </cell>
          <cell r="E246" t="str">
            <v>兵庫県丹波市柏原町挙田</v>
          </cell>
          <cell r="F246" t="str">
            <v>138-1</v>
          </cell>
          <cell r="G246" t="str">
            <v>柏原ﾋﾞﾚｯｼﾞ1-206号</v>
          </cell>
          <cell r="I246" t="str">
            <v>吉住　るみ子</v>
          </cell>
          <cell r="J246">
            <v>22268</v>
          </cell>
          <cell r="S246" t="str">
            <v>Ｈ12.13.14.</v>
          </cell>
          <cell r="T246">
            <v>40000</v>
          </cell>
          <cell r="W246" t="str">
            <v>Ｈ16</v>
          </cell>
          <cell r="X246">
            <v>4000</v>
          </cell>
          <cell r="AG246" t="str">
            <v>669-3314</v>
          </cell>
          <cell r="AH246">
            <v>44000</v>
          </cell>
        </row>
        <row r="247">
          <cell r="C247">
            <v>144002</v>
          </cell>
          <cell r="D247">
            <v>4000</v>
          </cell>
          <cell r="E247" t="str">
            <v>兵庫県丹波市春日町野上野</v>
          </cell>
          <cell r="F247" t="str">
            <v>2017</v>
          </cell>
          <cell r="H247" t="str">
            <v>居所不明</v>
          </cell>
          <cell r="I247" t="str">
            <v>高橋　まるみ</v>
          </cell>
          <cell r="J247">
            <v>18352</v>
          </cell>
          <cell r="S247" t="str">
            <v>Ｈ12</v>
          </cell>
          <cell r="T247">
            <v>1000</v>
          </cell>
          <cell r="AG247" t="str">
            <v>669-4124</v>
          </cell>
          <cell r="AH247">
            <v>1000</v>
          </cell>
        </row>
        <row r="248">
          <cell r="C248">
            <v>144118</v>
          </cell>
          <cell r="D248">
            <v>4000</v>
          </cell>
          <cell r="E248" t="str">
            <v>兵庫県丹波市市島町中竹田</v>
          </cell>
          <cell r="F248" t="str">
            <v>629-4</v>
          </cell>
          <cell r="G248" t="str">
            <v>こかべ台宿舎2-103号</v>
          </cell>
          <cell r="H248" t="str">
            <v>分納中</v>
          </cell>
          <cell r="I248" t="str">
            <v>水間　厚美</v>
          </cell>
          <cell r="J248">
            <v>15423</v>
          </cell>
          <cell r="K248" t="str">
            <v>Ｈ12.13</v>
          </cell>
          <cell r="L248">
            <v>125800</v>
          </cell>
          <cell r="W248" t="str">
            <v>Ｈ11.12.13.14</v>
          </cell>
          <cell r="X248">
            <v>260700</v>
          </cell>
          <cell r="AG248" t="str">
            <v>669-3309</v>
          </cell>
          <cell r="AH248">
            <v>386500</v>
          </cell>
        </row>
        <row r="249">
          <cell r="C249">
            <v>144533</v>
          </cell>
          <cell r="D249">
            <v>3000</v>
          </cell>
          <cell r="E249" t="str">
            <v>兵庫県丹波市柏原町挙田</v>
          </cell>
          <cell r="F249" t="str">
            <v>198-1</v>
          </cell>
          <cell r="G249" t="str">
            <v>町住504号</v>
          </cell>
          <cell r="H249" t="str">
            <v>分納中</v>
          </cell>
          <cell r="I249" t="str">
            <v>植野　寿彦</v>
          </cell>
          <cell r="J249">
            <v>22679</v>
          </cell>
          <cell r="K249" t="str">
            <v>Ｈ11.12.15</v>
          </cell>
          <cell r="L249">
            <v>55900</v>
          </cell>
          <cell r="S249" t="str">
            <v>Ｈ15.16</v>
          </cell>
          <cell r="T249">
            <v>14400</v>
          </cell>
          <cell r="W249" t="str">
            <v>Ｈ10.12.15.16</v>
          </cell>
          <cell r="X249">
            <v>415800</v>
          </cell>
          <cell r="AG249" t="str">
            <v>669-3314</v>
          </cell>
          <cell r="AH249">
            <v>486100</v>
          </cell>
        </row>
        <row r="250">
          <cell r="C250">
            <v>144649</v>
          </cell>
          <cell r="D250">
            <v>2112</v>
          </cell>
          <cell r="E250" t="str">
            <v>兵庫県丹波市柏原町北中</v>
          </cell>
          <cell r="F250" t="str">
            <v>95-9</v>
          </cell>
          <cell r="H250" t="str">
            <v>分納中</v>
          </cell>
          <cell r="I250" t="str">
            <v>池田　新治</v>
          </cell>
          <cell r="W250" t="str">
            <v>Ｈ16</v>
          </cell>
          <cell r="X250">
            <v>139400</v>
          </cell>
          <cell r="AG250" t="str">
            <v>669-3306</v>
          </cell>
          <cell r="AH250">
            <v>139400</v>
          </cell>
        </row>
        <row r="251">
          <cell r="C251">
            <v>144991</v>
          </cell>
          <cell r="D251">
            <v>7000</v>
          </cell>
          <cell r="E251" t="str">
            <v>滋賀県甲賀郡水口町大字北脇</v>
          </cell>
          <cell r="F251" t="str">
            <v>2027</v>
          </cell>
          <cell r="H251" t="str">
            <v>居所不明</v>
          </cell>
          <cell r="I251" t="str">
            <v>池田　将義</v>
          </cell>
          <cell r="J251">
            <v>25602</v>
          </cell>
          <cell r="S251" t="str">
            <v>Ｈ12.13.14</v>
          </cell>
          <cell r="T251">
            <v>7200</v>
          </cell>
          <cell r="AG251" t="str">
            <v>528-0000</v>
          </cell>
          <cell r="AH251">
            <v>7200</v>
          </cell>
        </row>
        <row r="252">
          <cell r="C252">
            <v>145491</v>
          </cell>
          <cell r="D252">
            <v>2616</v>
          </cell>
          <cell r="E252" t="str">
            <v>兵庫県丹波市柏原町柏原</v>
          </cell>
          <cell r="F252" t="str">
            <v>224-1</v>
          </cell>
          <cell r="G252" t="str">
            <v>第8中村ﾏﾝｼｮﾝ203号</v>
          </cell>
          <cell r="H252" t="str">
            <v>破産</v>
          </cell>
          <cell r="I252" t="str">
            <v>足立　　喬</v>
          </cell>
          <cell r="J252">
            <v>13865</v>
          </cell>
          <cell r="W252" t="str">
            <v>Ｈ15</v>
          </cell>
          <cell r="X252">
            <v>16100</v>
          </cell>
          <cell r="AG252" t="str">
            <v>669-3309</v>
          </cell>
          <cell r="AH252">
            <v>16100</v>
          </cell>
        </row>
        <row r="253">
          <cell r="C253">
            <v>145769</v>
          </cell>
          <cell r="D253">
            <v>2005</v>
          </cell>
          <cell r="E253" t="str">
            <v>兵庫県丹波市柏原町見長</v>
          </cell>
          <cell r="F253" t="str">
            <v>237-2</v>
          </cell>
          <cell r="I253" t="str">
            <v>森　　清明</v>
          </cell>
          <cell r="K253" t="str">
            <v>Ｈ16</v>
          </cell>
          <cell r="L253">
            <v>24800</v>
          </cell>
          <cell r="W253" t="str">
            <v>Ｈ16</v>
          </cell>
          <cell r="X253">
            <v>101700</v>
          </cell>
          <cell r="AG253" t="str">
            <v>669-3303</v>
          </cell>
          <cell r="AH253">
            <v>126500</v>
          </cell>
        </row>
        <row r="254">
          <cell r="C254">
            <v>147117</v>
          </cell>
          <cell r="D254">
            <v>2303</v>
          </cell>
          <cell r="E254" t="str">
            <v>兵庫県丹波市柏原町小南</v>
          </cell>
          <cell r="F254" t="str">
            <v>271-4</v>
          </cell>
          <cell r="G254" t="str">
            <v>ﾀｶ荘Ｃ号</v>
          </cell>
          <cell r="H254" t="str">
            <v>居所不明</v>
          </cell>
          <cell r="I254" t="str">
            <v>藤本　巳義</v>
          </cell>
          <cell r="J254">
            <v>20765</v>
          </cell>
          <cell r="O254" t="str">
            <v>Ｈ15</v>
          </cell>
          <cell r="P254">
            <v>84800</v>
          </cell>
          <cell r="W254" t="str">
            <v>Ｈ13.14</v>
          </cell>
          <cell r="X254">
            <v>226500</v>
          </cell>
          <cell r="AG254" t="str">
            <v>669-3308</v>
          </cell>
          <cell r="AH254">
            <v>311300</v>
          </cell>
        </row>
        <row r="255">
          <cell r="C255">
            <v>147362</v>
          </cell>
          <cell r="D255">
            <v>729</v>
          </cell>
          <cell r="E255" t="str">
            <v>兵庫県丹波市柏原町柏原</v>
          </cell>
          <cell r="F255" t="str">
            <v>2037-18</v>
          </cell>
          <cell r="H255" t="str">
            <v>分納中</v>
          </cell>
          <cell r="I255" t="str">
            <v>古本　元久</v>
          </cell>
          <cell r="J255">
            <v>23867</v>
          </cell>
          <cell r="K255" t="str">
            <v>Ｈ13.14</v>
          </cell>
          <cell r="L255">
            <v>149500</v>
          </cell>
          <cell r="W255" t="str">
            <v>Ｈ14</v>
          </cell>
          <cell r="X255">
            <v>149600</v>
          </cell>
          <cell r="AG255" t="str">
            <v>669-3309</v>
          </cell>
          <cell r="AH255">
            <v>299100</v>
          </cell>
        </row>
        <row r="256">
          <cell r="C256">
            <v>147371</v>
          </cell>
          <cell r="D256">
            <v>729</v>
          </cell>
          <cell r="E256" t="str">
            <v>兵庫県丹波市柏原町柏原</v>
          </cell>
          <cell r="F256" t="str">
            <v>2037-18</v>
          </cell>
          <cell r="H256" t="str">
            <v>分納中</v>
          </cell>
          <cell r="I256" t="str">
            <v>古本　千寿</v>
          </cell>
          <cell r="J256">
            <v>24959</v>
          </cell>
          <cell r="K256" t="str">
            <v>Ｈ12</v>
          </cell>
          <cell r="L256">
            <v>21900</v>
          </cell>
          <cell r="AG256" t="str">
            <v>669-3309</v>
          </cell>
          <cell r="AH256">
            <v>21900</v>
          </cell>
        </row>
        <row r="257">
          <cell r="C257">
            <v>147761</v>
          </cell>
          <cell r="D257">
            <v>2003</v>
          </cell>
          <cell r="E257" t="str">
            <v>兵庫県丹波市柏原町見長</v>
          </cell>
          <cell r="F257" t="str">
            <v>12-1</v>
          </cell>
          <cell r="I257" t="str">
            <v>西江　慶満</v>
          </cell>
          <cell r="J257">
            <v>13580</v>
          </cell>
          <cell r="K257" t="str">
            <v>Ｈ12.13.14</v>
          </cell>
          <cell r="L257">
            <v>43300</v>
          </cell>
          <cell r="S257" t="str">
            <v>Ｈ15.16</v>
          </cell>
          <cell r="T257">
            <v>18400</v>
          </cell>
          <cell r="W257" t="str">
            <v>Ｈ13.14.15.16</v>
          </cell>
          <cell r="X257">
            <v>833400</v>
          </cell>
          <cell r="AG257" t="str">
            <v>669-3303</v>
          </cell>
          <cell r="AH257">
            <v>895100</v>
          </cell>
        </row>
        <row r="258">
          <cell r="C258">
            <v>147788</v>
          </cell>
          <cell r="D258">
            <v>6000</v>
          </cell>
          <cell r="E258" t="str">
            <v>大阪府池田市姫室町</v>
          </cell>
          <cell r="F258" t="str">
            <v>12-6</v>
          </cell>
          <cell r="G258" t="str">
            <v>姫室ｺｰﾎﾟ北棟１階　中号室</v>
          </cell>
          <cell r="H258" t="str">
            <v>居所不明</v>
          </cell>
          <cell r="I258" t="str">
            <v>西江　美香</v>
          </cell>
          <cell r="J258">
            <v>26303</v>
          </cell>
          <cell r="O258" t="str">
            <v>Ｈ12.13</v>
          </cell>
          <cell r="P258">
            <v>119000</v>
          </cell>
          <cell r="S258" t="str">
            <v>Ｈ12.13</v>
          </cell>
          <cell r="T258">
            <v>14400</v>
          </cell>
          <cell r="AG258" t="str">
            <v>563-0046</v>
          </cell>
          <cell r="AH258">
            <v>133400</v>
          </cell>
        </row>
        <row r="259">
          <cell r="C259">
            <v>148563</v>
          </cell>
          <cell r="D259">
            <v>7000</v>
          </cell>
          <cell r="E259" t="str">
            <v>大分県大分郡湯布院町大字川上</v>
          </cell>
          <cell r="F259" t="str">
            <v>2932-2</v>
          </cell>
          <cell r="G259" t="str">
            <v>元山ｱﾊﾟｰﾄ2号</v>
          </cell>
          <cell r="H259" t="str">
            <v>居所不明</v>
          </cell>
          <cell r="I259" t="str">
            <v>山本　　貢</v>
          </cell>
          <cell r="J259">
            <v>20579</v>
          </cell>
          <cell r="W259" t="str">
            <v>Ｈ12</v>
          </cell>
          <cell r="X259">
            <v>55800</v>
          </cell>
          <cell r="AG259" t="str">
            <v>879-5100</v>
          </cell>
          <cell r="AH259">
            <v>55800</v>
          </cell>
        </row>
        <row r="260">
          <cell r="C260">
            <v>148920</v>
          </cell>
          <cell r="D260">
            <v>4000</v>
          </cell>
          <cell r="E260" t="str">
            <v>兵庫県丹波市春日町多田</v>
          </cell>
          <cell r="F260" t="str">
            <v>1613</v>
          </cell>
          <cell r="I260" t="str">
            <v>荻野　早苗</v>
          </cell>
          <cell r="J260">
            <v>17600</v>
          </cell>
          <cell r="O260" t="str">
            <v>Ｈ14.15.16</v>
          </cell>
          <cell r="P260">
            <v>96600</v>
          </cell>
          <cell r="W260" t="str">
            <v>Ｈ9.10</v>
          </cell>
          <cell r="X260">
            <v>324510</v>
          </cell>
          <cell r="AG260" t="str">
            <v>669-4125</v>
          </cell>
          <cell r="AH260">
            <v>421110</v>
          </cell>
        </row>
        <row r="261">
          <cell r="C261">
            <v>148997</v>
          </cell>
          <cell r="D261">
            <v>3000</v>
          </cell>
          <cell r="E261" t="str">
            <v>兵庫県丹波市柏原町挙田</v>
          </cell>
          <cell r="F261" t="str">
            <v>198-1</v>
          </cell>
          <cell r="G261" t="str">
            <v>町住201号</v>
          </cell>
          <cell r="H261" t="str">
            <v>分納中</v>
          </cell>
          <cell r="I261" t="str">
            <v>上田　　実</v>
          </cell>
          <cell r="J261">
            <v>22397</v>
          </cell>
          <cell r="K261" t="str">
            <v>Ｈ14</v>
          </cell>
          <cell r="L261">
            <v>63800</v>
          </cell>
          <cell r="S261" t="str">
            <v>Ｈ16</v>
          </cell>
          <cell r="T261">
            <v>7200</v>
          </cell>
          <cell r="AG261" t="str">
            <v>669-3314</v>
          </cell>
          <cell r="AH261">
            <v>71000</v>
          </cell>
        </row>
        <row r="262">
          <cell r="C262">
            <v>149896</v>
          </cell>
          <cell r="D262">
            <v>2303</v>
          </cell>
          <cell r="E262" t="str">
            <v>兵庫県丹波市柏原町小南</v>
          </cell>
          <cell r="F262" t="str">
            <v>271-4</v>
          </cell>
          <cell r="G262" t="str">
            <v>ﾀｶ荘G号</v>
          </cell>
          <cell r="I262" t="str">
            <v>上田　広幸</v>
          </cell>
          <cell r="K262" t="str">
            <v>Ｈ16</v>
          </cell>
          <cell r="L262">
            <v>31400</v>
          </cell>
          <cell r="AG262" t="str">
            <v>669-3308</v>
          </cell>
          <cell r="AH262">
            <v>31400</v>
          </cell>
        </row>
        <row r="263">
          <cell r="C263">
            <v>149993</v>
          </cell>
          <cell r="D263">
            <v>706</v>
          </cell>
          <cell r="E263" t="str">
            <v>兵庫県丹波市柏原町柏原</v>
          </cell>
          <cell r="F263" t="str">
            <v>2850-22</v>
          </cell>
          <cell r="I263" t="str">
            <v>葭原　幸治</v>
          </cell>
          <cell r="W263" t="str">
            <v>Ｈ16</v>
          </cell>
          <cell r="X263">
            <v>175900</v>
          </cell>
          <cell r="AH263">
            <v>175900</v>
          </cell>
        </row>
        <row r="264">
          <cell r="C264">
            <v>151360</v>
          </cell>
          <cell r="D264">
            <v>1609</v>
          </cell>
          <cell r="E264" t="str">
            <v>兵庫県丹波市柏原町南多田</v>
          </cell>
          <cell r="F264" t="str">
            <v>936-1</v>
          </cell>
          <cell r="I264" t="str">
            <v>水本　康男</v>
          </cell>
          <cell r="J264">
            <v>22392</v>
          </cell>
          <cell r="K264" t="str">
            <v>Ｈ16</v>
          </cell>
          <cell r="L264">
            <v>41300</v>
          </cell>
          <cell r="O264" t="str">
            <v>Ｈ12.13.14.15.16</v>
          </cell>
          <cell r="P264">
            <v>1497500</v>
          </cell>
          <cell r="AG264" t="str">
            <v>669-3301</v>
          </cell>
          <cell r="AH264">
            <v>1538800</v>
          </cell>
        </row>
        <row r="265">
          <cell r="C265">
            <v>151505</v>
          </cell>
          <cell r="D265">
            <v>2003</v>
          </cell>
          <cell r="E265" t="str">
            <v>兵庫県丹波市柏原町見長</v>
          </cell>
          <cell r="F265" t="str">
            <v>12-1</v>
          </cell>
          <cell r="I265" t="str">
            <v>西江　範子</v>
          </cell>
          <cell r="J265">
            <v>15357</v>
          </cell>
          <cell r="O265" t="str">
            <v>Ｈ12.13.14.15.16</v>
          </cell>
          <cell r="P265">
            <v>1897700</v>
          </cell>
          <cell r="AG265" t="str">
            <v>669-3303</v>
          </cell>
          <cell r="AH265">
            <v>1897700</v>
          </cell>
        </row>
        <row r="266">
          <cell r="C266">
            <v>154032</v>
          </cell>
          <cell r="D266">
            <v>706</v>
          </cell>
          <cell r="E266" t="str">
            <v>兵庫県丹波市柏原町柏原</v>
          </cell>
          <cell r="F266" t="str">
            <v>2899-11</v>
          </cell>
          <cell r="I266" t="str">
            <v>平井　一郎</v>
          </cell>
          <cell r="K266" t="str">
            <v>Ｈ16</v>
          </cell>
          <cell r="L266">
            <v>1920000</v>
          </cell>
          <cell r="AG266" t="str">
            <v>669-3309</v>
          </cell>
          <cell r="AH266">
            <v>1920000</v>
          </cell>
        </row>
        <row r="267">
          <cell r="C267">
            <v>154261</v>
          </cell>
          <cell r="D267">
            <v>1009</v>
          </cell>
          <cell r="E267" t="str">
            <v>兵庫県丹波市柏原町大新屋</v>
          </cell>
          <cell r="F267" t="str">
            <v>333-3</v>
          </cell>
          <cell r="H267" t="str">
            <v>分納中</v>
          </cell>
          <cell r="I267" t="str">
            <v>東野　和保</v>
          </cell>
          <cell r="J267">
            <v>24671</v>
          </cell>
          <cell r="K267" t="str">
            <v>Ｈ5.6</v>
          </cell>
          <cell r="L267">
            <v>401000</v>
          </cell>
          <cell r="W267" t="str">
            <v>Ｈ5.10.16</v>
          </cell>
          <cell r="X267">
            <v>482910</v>
          </cell>
          <cell r="AG267" t="str">
            <v>669-3315</v>
          </cell>
          <cell r="AH267">
            <v>883910</v>
          </cell>
        </row>
        <row r="268">
          <cell r="C268">
            <v>154547</v>
          </cell>
          <cell r="D268">
            <v>2203</v>
          </cell>
          <cell r="E268" t="str">
            <v>兵庫県丹波市柏原町柏原</v>
          </cell>
          <cell r="F268" t="str">
            <v>5348</v>
          </cell>
          <cell r="I268" t="str">
            <v>黒田　昭弘</v>
          </cell>
          <cell r="J268">
            <v>21535</v>
          </cell>
          <cell r="K268" t="str">
            <v>Ｈ11.12.13.14.15</v>
          </cell>
          <cell r="L268">
            <v>340000</v>
          </cell>
          <cell r="S268" t="str">
            <v>Ｈ13.14.15.16</v>
          </cell>
          <cell r="T268">
            <v>36800</v>
          </cell>
          <cell r="W268" t="str">
            <v>Ｈ12.13.14.15.16</v>
          </cell>
          <cell r="X268">
            <v>799600</v>
          </cell>
          <cell r="AG268" t="str">
            <v>669-3309</v>
          </cell>
          <cell r="AH268">
            <v>1176400</v>
          </cell>
        </row>
        <row r="269">
          <cell r="C269">
            <v>154555</v>
          </cell>
          <cell r="D269">
            <v>210</v>
          </cell>
          <cell r="E269" t="str">
            <v>兵庫県丹波市柏原町柏原</v>
          </cell>
          <cell r="F269" t="str">
            <v>989-3</v>
          </cell>
          <cell r="G269" t="str">
            <v>町住301号</v>
          </cell>
          <cell r="H269" t="str">
            <v>分納中</v>
          </cell>
          <cell r="I269" t="str">
            <v>黒田　順子</v>
          </cell>
          <cell r="J269">
            <v>22711</v>
          </cell>
          <cell r="S269" t="str">
            <v>Ｈ16</v>
          </cell>
          <cell r="T269">
            <v>19400</v>
          </cell>
          <cell r="W269" t="str">
            <v>Ｈ15.16</v>
          </cell>
          <cell r="X269">
            <v>190900</v>
          </cell>
          <cell r="AG269" t="str">
            <v>669-3309</v>
          </cell>
          <cell r="AH269">
            <v>210300</v>
          </cell>
        </row>
        <row r="270">
          <cell r="C270">
            <v>154563</v>
          </cell>
          <cell r="D270">
            <v>7000</v>
          </cell>
          <cell r="E270" t="str">
            <v>滋賀県東近江市八日市清水</v>
          </cell>
          <cell r="F270" t="str">
            <v>2-13-19</v>
          </cell>
          <cell r="I270" t="str">
            <v>黒田　　良</v>
          </cell>
          <cell r="J270">
            <v>29336</v>
          </cell>
          <cell r="K270" t="str">
            <v>Ｈ14.15</v>
          </cell>
          <cell r="L270">
            <v>80800</v>
          </cell>
          <cell r="S270" t="str">
            <v>Ｈ15.16</v>
          </cell>
          <cell r="T270">
            <v>8000</v>
          </cell>
          <cell r="AG270" t="str">
            <v>527-0018</v>
          </cell>
          <cell r="AH270">
            <v>88800</v>
          </cell>
        </row>
        <row r="271">
          <cell r="C271">
            <v>155233</v>
          </cell>
          <cell r="D271">
            <v>1704</v>
          </cell>
          <cell r="E271" t="str">
            <v>兵庫県丹波市柏原町東奥</v>
          </cell>
          <cell r="F271" t="str">
            <v>263-7</v>
          </cell>
          <cell r="H271" t="str">
            <v>分納中</v>
          </cell>
          <cell r="I271" t="str">
            <v>衣川　徳彰</v>
          </cell>
          <cell r="J271">
            <v>19439</v>
          </cell>
          <cell r="K271" t="str">
            <v>Ｈ14.15.16</v>
          </cell>
          <cell r="L271">
            <v>104100</v>
          </cell>
          <cell r="W271" t="str">
            <v>Ｈ14.15.16</v>
          </cell>
          <cell r="X271">
            <v>452700</v>
          </cell>
          <cell r="AG271" t="str">
            <v>669-3302</v>
          </cell>
          <cell r="AH271">
            <v>556800</v>
          </cell>
        </row>
        <row r="272">
          <cell r="C272">
            <v>155527</v>
          </cell>
          <cell r="D272">
            <v>6000</v>
          </cell>
          <cell r="E272" t="str">
            <v>京都府福知山市字長田</v>
          </cell>
          <cell r="F272" t="str">
            <v>205-36</v>
          </cell>
          <cell r="H272" t="str">
            <v>居所不明</v>
          </cell>
          <cell r="I272" t="str">
            <v>高畑　信男</v>
          </cell>
          <cell r="J272">
            <v>24321</v>
          </cell>
          <cell r="S272" t="str">
            <v>Ｈ13.14</v>
          </cell>
          <cell r="T272">
            <v>7028</v>
          </cell>
          <cell r="AG272" t="str">
            <v>620-0000</v>
          </cell>
          <cell r="AH272">
            <v>7028</v>
          </cell>
        </row>
        <row r="273">
          <cell r="C273">
            <v>156302</v>
          </cell>
          <cell r="D273">
            <v>3000</v>
          </cell>
          <cell r="E273" t="str">
            <v>兵庫県丹波市柏原町挙田</v>
          </cell>
          <cell r="F273" t="str">
            <v>198-1</v>
          </cell>
          <cell r="I273" t="str">
            <v>矢野　邦子</v>
          </cell>
          <cell r="W273" t="str">
            <v>Ｈ16</v>
          </cell>
          <cell r="X273">
            <v>31500</v>
          </cell>
          <cell r="AH273">
            <v>31500</v>
          </cell>
        </row>
        <row r="274">
          <cell r="C274">
            <v>156469</v>
          </cell>
          <cell r="D274">
            <v>2701</v>
          </cell>
          <cell r="E274" t="str">
            <v>兵庫県丹波市柏原町柏原</v>
          </cell>
          <cell r="F274" t="str">
            <v>2984-1</v>
          </cell>
          <cell r="G274" t="str">
            <v>県住1-205号</v>
          </cell>
          <cell r="H274" t="str">
            <v>分納中</v>
          </cell>
          <cell r="I274" t="str">
            <v>松川　　修</v>
          </cell>
          <cell r="J274">
            <v>15319</v>
          </cell>
          <cell r="K274" t="str">
            <v>Ｈ14.16</v>
          </cell>
          <cell r="L274">
            <v>67100</v>
          </cell>
          <cell r="W274" t="str">
            <v>Ｈ14.15.16</v>
          </cell>
          <cell r="X274">
            <v>174000</v>
          </cell>
          <cell r="AG274" t="str">
            <v>669-3309</v>
          </cell>
          <cell r="AH274">
            <v>241100</v>
          </cell>
        </row>
        <row r="275">
          <cell r="C275">
            <v>157538</v>
          </cell>
          <cell r="D275">
            <v>2701</v>
          </cell>
          <cell r="E275" t="str">
            <v>兵庫県丹波市柏原町柏原</v>
          </cell>
          <cell r="F275" t="str">
            <v>2984-1</v>
          </cell>
          <cell r="G275" t="str">
            <v>県住1-202号</v>
          </cell>
          <cell r="H275" t="str">
            <v>分納中</v>
          </cell>
          <cell r="I275" t="str">
            <v>西本　勝臣</v>
          </cell>
          <cell r="J275">
            <v>24451</v>
          </cell>
          <cell r="K275" t="str">
            <v>Ｈ6.9.11</v>
          </cell>
          <cell r="L275">
            <v>142200</v>
          </cell>
          <cell r="W275" t="str">
            <v>Ｈ8.9</v>
          </cell>
          <cell r="X275">
            <v>463600</v>
          </cell>
          <cell r="AG275" t="str">
            <v>669-3309</v>
          </cell>
          <cell r="AH275">
            <v>605800</v>
          </cell>
        </row>
        <row r="276">
          <cell r="C276">
            <v>157546</v>
          </cell>
          <cell r="D276">
            <v>2616</v>
          </cell>
          <cell r="E276" t="str">
            <v>兵庫県丹波市柏原町柏原</v>
          </cell>
          <cell r="F276" t="str">
            <v>724</v>
          </cell>
          <cell r="G276" t="str">
            <v>ｴｰｼﾞﾚｽﾏﾝｼｮﾝ114号</v>
          </cell>
          <cell r="I276" t="str">
            <v>西本　勝次</v>
          </cell>
          <cell r="J276">
            <v>25020</v>
          </cell>
          <cell r="K276" t="str">
            <v>Ｈ6.7.8.9.14.15</v>
          </cell>
          <cell r="L276">
            <v>261800</v>
          </cell>
          <cell r="W276" t="str">
            <v>Ｈ15.16</v>
          </cell>
          <cell r="X276">
            <v>284900</v>
          </cell>
          <cell r="AG276" t="str">
            <v>669-3309</v>
          </cell>
          <cell r="AH276">
            <v>546700</v>
          </cell>
        </row>
        <row r="277">
          <cell r="C277">
            <v>157562</v>
          </cell>
          <cell r="D277">
            <v>708</v>
          </cell>
          <cell r="E277" t="str">
            <v>兵庫県丹波市柏原町柏原</v>
          </cell>
          <cell r="F277" t="str">
            <v>2867-4</v>
          </cell>
          <cell r="I277" t="str">
            <v>大杉　三治</v>
          </cell>
          <cell r="J277">
            <v>13566</v>
          </cell>
          <cell r="K277" t="str">
            <v>Ｈ13.14</v>
          </cell>
          <cell r="L277">
            <v>68800</v>
          </cell>
          <cell r="W277" t="str">
            <v>Ｈ14.15</v>
          </cell>
          <cell r="X277">
            <v>228300</v>
          </cell>
          <cell r="AG277" t="str">
            <v>669-3309</v>
          </cell>
          <cell r="AH277">
            <v>297100</v>
          </cell>
        </row>
        <row r="278">
          <cell r="C278">
            <v>157571</v>
          </cell>
          <cell r="D278">
            <v>708</v>
          </cell>
          <cell r="E278" t="str">
            <v>兵庫県丹波市柏原町柏原</v>
          </cell>
          <cell r="F278" t="str">
            <v>2867-4</v>
          </cell>
          <cell r="I278" t="str">
            <v>西本　順子</v>
          </cell>
          <cell r="J278" t="str">
            <v>1941.3月23日</v>
          </cell>
          <cell r="K278" t="str">
            <v>Ｈ7.8.13</v>
          </cell>
          <cell r="L278">
            <v>182500</v>
          </cell>
          <cell r="AG278" t="str">
            <v>669-3309</v>
          </cell>
          <cell r="AH278">
            <v>182500</v>
          </cell>
        </row>
        <row r="279">
          <cell r="C279">
            <v>157597</v>
          </cell>
          <cell r="D279">
            <v>2616</v>
          </cell>
          <cell r="E279" t="str">
            <v>兵庫県丹波市柏原町柏原</v>
          </cell>
          <cell r="F279" t="str">
            <v>595</v>
          </cell>
          <cell r="G279" t="str">
            <v>ｺｰﾎﾟﾘﾊﾞｰｻｲﾄﾞ106号</v>
          </cell>
          <cell r="H279" t="str">
            <v>居所不明</v>
          </cell>
          <cell r="I279" t="str">
            <v>細見　道子</v>
          </cell>
          <cell r="J279">
            <v>16528</v>
          </cell>
          <cell r="W279" t="str">
            <v>Ｈ12.13.14.15.16</v>
          </cell>
          <cell r="X279">
            <v>294400</v>
          </cell>
          <cell r="AG279" t="str">
            <v>669-3309</v>
          </cell>
          <cell r="AH279">
            <v>294400</v>
          </cell>
        </row>
        <row r="280">
          <cell r="C280">
            <v>158135</v>
          </cell>
          <cell r="D280">
            <v>1614</v>
          </cell>
          <cell r="E280" t="str">
            <v>兵庫県丹波市柏原町南多田</v>
          </cell>
          <cell r="F280" t="str">
            <v>359-3</v>
          </cell>
          <cell r="I280" t="str">
            <v>小西　利明</v>
          </cell>
          <cell r="W280" t="str">
            <v>Ｈ16</v>
          </cell>
          <cell r="X280">
            <v>10000</v>
          </cell>
          <cell r="AG280" t="str">
            <v>669-3301</v>
          </cell>
          <cell r="AH280">
            <v>10000</v>
          </cell>
        </row>
        <row r="281">
          <cell r="C281">
            <v>159069</v>
          </cell>
          <cell r="D281">
            <v>1406</v>
          </cell>
          <cell r="E281" t="str">
            <v>兵庫県丹波市柏原町田路</v>
          </cell>
          <cell r="F281" t="str">
            <v>128-4</v>
          </cell>
          <cell r="H281" t="str">
            <v>居所不明</v>
          </cell>
          <cell r="I281" t="str">
            <v>渡邉　　誠</v>
          </cell>
          <cell r="J281">
            <v>26248</v>
          </cell>
          <cell r="S281" t="str">
            <v>Ｈ15</v>
          </cell>
          <cell r="T281">
            <v>2400</v>
          </cell>
          <cell r="AG281" t="str">
            <v>669-3312</v>
          </cell>
          <cell r="AH281">
            <v>2400</v>
          </cell>
        </row>
        <row r="282">
          <cell r="C282">
            <v>159506</v>
          </cell>
          <cell r="D282">
            <v>5000</v>
          </cell>
          <cell r="E282" t="str">
            <v>兵庫県神戸市兵庫区熊野町</v>
          </cell>
          <cell r="F282" t="str">
            <v>2-4-5</v>
          </cell>
          <cell r="G282" t="str">
            <v>松浦様方</v>
          </cell>
          <cell r="H282" t="str">
            <v>居所不明</v>
          </cell>
          <cell r="I282" t="str">
            <v>永谷　　修</v>
          </cell>
          <cell r="J282">
            <v>25823</v>
          </cell>
          <cell r="K282" t="str">
            <v>Ｈ11</v>
          </cell>
          <cell r="L282">
            <v>38920</v>
          </cell>
          <cell r="AG282" t="str">
            <v>652-0064</v>
          </cell>
          <cell r="AH282">
            <v>38920</v>
          </cell>
        </row>
        <row r="283">
          <cell r="C283">
            <v>159581</v>
          </cell>
          <cell r="D283">
            <v>7000</v>
          </cell>
          <cell r="E283" t="str">
            <v>岡山県倉敷市水島南亀島町</v>
          </cell>
          <cell r="F283" t="str">
            <v>20-55</v>
          </cell>
          <cell r="G283" t="str">
            <v>三宅康人様方</v>
          </cell>
          <cell r="I283" t="str">
            <v>三宅　麻樹</v>
          </cell>
          <cell r="J283">
            <v>29605</v>
          </cell>
          <cell r="W283" t="str">
            <v>Ｈ13.14.15.16</v>
          </cell>
          <cell r="X283">
            <v>45500</v>
          </cell>
          <cell r="AG283" t="str">
            <v>712-8004</v>
          </cell>
          <cell r="AH283">
            <v>45500</v>
          </cell>
        </row>
        <row r="284">
          <cell r="C284">
            <v>159794</v>
          </cell>
          <cell r="D284">
            <v>725</v>
          </cell>
          <cell r="E284" t="str">
            <v>兵庫県丹波市柏原町柏原</v>
          </cell>
          <cell r="F284" t="str">
            <v>1845</v>
          </cell>
          <cell r="H284" t="str">
            <v>死亡</v>
          </cell>
          <cell r="I284" t="str">
            <v>内堀　　幸</v>
          </cell>
          <cell r="J284">
            <v>14218</v>
          </cell>
          <cell r="K284" t="str">
            <v>Ｈ12.15</v>
          </cell>
          <cell r="L284">
            <v>47200</v>
          </cell>
          <cell r="AG284" t="str">
            <v>669-3309</v>
          </cell>
          <cell r="AH284">
            <v>47200</v>
          </cell>
        </row>
        <row r="285">
          <cell r="C285">
            <v>160156</v>
          </cell>
          <cell r="D285">
            <v>2903</v>
          </cell>
          <cell r="E285" t="str">
            <v>兵庫県丹波市柏原町挙田</v>
          </cell>
          <cell r="F285" t="str">
            <v>712-9</v>
          </cell>
          <cell r="G285" t="str">
            <v>促進3-105号</v>
          </cell>
          <cell r="I285" t="str">
            <v>川野　尚道</v>
          </cell>
          <cell r="J285">
            <v>23067</v>
          </cell>
          <cell r="W285" t="str">
            <v>Ｈ14.15.16</v>
          </cell>
          <cell r="X285">
            <v>467500</v>
          </cell>
          <cell r="AG285" t="str">
            <v>669-3314</v>
          </cell>
          <cell r="AH285">
            <v>467500</v>
          </cell>
        </row>
        <row r="286">
          <cell r="C286">
            <v>161675</v>
          </cell>
          <cell r="D286">
            <v>2702</v>
          </cell>
          <cell r="E286" t="str">
            <v>兵庫県丹波市柏原町柏原</v>
          </cell>
          <cell r="F286" t="str">
            <v>2984-1</v>
          </cell>
          <cell r="G286" t="str">
            <v>県住2-404号</v>
          </cell>
          <cell r="H286" t="str">
            <v>分納中</v>
          </cell>
          <cell r="I286" t="str">
            <v>吉見　美和子</v>
          </cell>
          <cell r="J286">
            <v>24803</v>
          </cell>
          <cell r="K286" t="str">
            <v>Ｈ16</v>
          </cell>
          <cell r="L286">
            <v>4000</v>
          </cell>
          <cell r="W286" t="str">
            <v>Ｈ16</v>
          </cell>
          <cell r="X286">
            <v>152200</v>
          </cell>
          <cell r="AG286" t="str">
            <v>669-3309</v>
          </cell>
          <cell r="AH286">
            <v>156200</v>
          </cell>
        </row>
        <row r="287">
          <cell r="C287">
            <v>161721</v>
          </cell>
          <cell r="D287">
            <v>113</v>
          </cell>
          <cell r="E287" t="str">
            <v>兵庫県丹波市柏原町柏原</v>
          </cell>
          <cell r="F287" t="str">
            <v>596</v>
          </cell>
          <cell r="H287" t="str">
            <v>分納中</v>
          </cell>
          <cell r="I287" t="str">
            <v>永田　朝子</v>
          </cell>
          <cell r="W287" t="str">
            <v>Ｈ16</v>
          </cell>
          <cell r="X287">
            <v>52000</v>
          </cell>
          <cell r="AG287" t="str">
            <v>669-3309</v>
          </cell>
          <cell r="AH287">
            <v>52000</v>
          </cell>
        </row>
        <row r="288">
          <cell r="C288">
            <v>162116</v>
          </cell>
          <cell r="D288">
            <v>2616</v>
          </cell>
          <cell r="E288" t="str">
            <v>兵庫県丹波市柏原町柏原</v>
          </cell>
          <cell r="F288" t="str">
            <v>224-1</v>
          </cell>
          <cell r="G288" t="str">
            <v>第8中村ﾏﾝｼｮﾝ405号</v>
          </cell>
          <cell r="I288" t="str">
            <v>前田　雪広</v>
          </cell>
          <cell r="J288">
            <v>22695</v>
          </cell>
          <cell r="K288" t="str">
            <v>Ｈ14.15</v>
          </cell>
          <cell r="L288">
            <v>75200</v>
          </cell>
          <cell r="W288" t="str">
            <v>Ｈ16</v>
          </cell>
          <cell r="X288">
            <v>18400</v>
          </cell>
          <cell r="AG288" t="str">
            <v>669-3309</v>
          </cell>
          <cell r="AH288">
            <v>93600</v>
          </cell>
        </row>
        <row r="289">
          <cell r="C289">
            <v>162248</v>
          </cell>
          <cell r="D289">
            <v>5000</v>
          </cell>
          <cell r="E289" t="str">
            <v>兵庫県篠山市上宿</v>
          </cell>
          <cell r="F289" t="str">
            <v>414-2</v>
          </cell>
          <cell r="H289" t="str">
            <v>分納中</v>
          </cell>
          <cell r="I289" t="str">
            <v>小林　一男</v>
          </cell>
          <cell r="J289">
            <v>19253</v>
          </cell>
          <cell r="K289" t="str">
            <v>Ｈ11</v>
          </cell>
          <cell r="L289">
            <v>3000</v>
          </cell>
          <cell r="W289" t="str">
            <v>Ｈ9.10</v>
          </cell>
          <cell r="X289">
            <v>282500</v>
          </cell>
          <cell r="AG289" t="str">
            <v>669-2415</v>
          </cell>
          <cell r="AH289">
            <v>285500</v>
          </cell>
        </row>
        <row r="290">
          <cell r="C290">
            <v>163601</v>
          </cell>
          <cell r="D290">
            <v>2704</v>
          </cell>
          <cell r="E290" t="str">
            <v>兵庫県丹波市柏原町柏原</v>
          </cell>
          <cell r="F290" t="str">
            <v>2984-1</v>
          </cell>
          <cell r="G290" t="str">
            <v>県住4-102号</v>
          </cell>
          <cell r="H290" t="str">
            <v>分納中</v>
          </cell>
          <cell r="I290" t="str">
            <v>拝野　佳樹</v>
          </cell>
          <cell r="J290">
            <v>22035</v>
          </cell>
          <cell r="K290" t="str">
            <v>Ｈ14.15.16</v>
          </cell>
          <cell r="L290">
            <v>121300</v>
          </cell>
          <cell r="W290" t="str">
            <v>Ｈ14.15</v>
          </cell>
          <cell r="X290">
            <v>67200</v>
          </cell>
          <cell r="AG290" t="str">
            <v>669-3309</v>
          </cell>
          <cell r="AH290">
            <v>188500</v>
          </cell>
        </row>
        <row r="291">
          <cell r="C291">
            <v>163830</v>
          </cell>
          <cell r="D291">
            <v>2616</v>
          </cell>
          <cell r="E291" t="str">
            <v>兵庫県丹波市柏原町柏原</v>
          </cell>
          <cell r="F291" t="str">
            <v>3118-1</v>
          </cell>
          <cell r="G291" t="str">
            <v>ｱｰﾊﾞﾝﾗｲﾌ南多田206号</v>
          </cell>
          <cell r="I291" t="str">
            <v>浅田　庄一</v>
          </cell>
          <cell r="J291">
            <v>22647</v>
          </cell>
          <cell r="K291" t="str">
            <v>Ｈ8.12.13.14.15.16</v>
          </cell>
          <cell r="L291">
            <v>622400</v>
          </cell>
          <cell r="S291" t="str">
            <v>Ｈ14.15.16</v>
          </cell>
          <cell r="T291">
            <v>21600</v>
          </cell>
          <cell r="W291" t="str">
            <v>Ｈ8.9.11.12.13.14.15.16</v>
          </cell>
          <cell r="X291">
            <v>1217700</v>
          </cell>
          <cell r="AG291" t="str">
            <v>669-3309</v>
          </cell>
          <cell r="AH291">
            <v>1861700</v>
          </cell>
        </row>
        <row r="292">
          <cell r="C292">
            <v>164461</v>
          </cell>
          <cell r="D292">
            <v>2705</v>
          </cell>
          <cell r="E292" t="str">
            <v>兵庫県丹波市柏原町柏原</v>
          </cell>
          <cell r="F292" t="str">
            <v>2984-1</v>
          </cell>
          <cell r="I292" t="str">
            <v>古谷　咲代子</v>
          </cell>
          <cell r="W292" t="str">
            <v>Ｈ16</v>
          </cell>
          <cell r="X292">
            <v>26700</v>
          </cell>
          <cell r="AH292">
            <v>26700</v>
          </cell>
        </row>
        <row r="293">
          <cell r="C293">
            <v>164551</v>
          </cell>
          <cell r="D293">
            <v>211</v>
          </cell>
          <cell r="E293" t="str">
            <v>兵庫県丹波市柏原町柏原</v>
          </cell>
          <cell r="F293" t="str">
            <v>1048-11</v>
          </cell>
          <cell r="H293" t="str">
            <v>分納中</v>
          </cell>
          <cell r="I293" t="str">
            <v>木村　朋浩</v>
          </cell>
          <cell r="J293">
            <v>25171</v>
          </cell>
          <cell r="K293" t="str">
            <v>Ｈ11.14.15.16</v>
          </cell>
          <cell r="L293">
            <v>308600</v>
          </cell>
          <cell r="O293" t="str">
            <v>Ｈ11.12.13.14.15</v>
          </cell>
          <cell r="P293">
            <v>402500</v>
          </cell>
          <cell r="S293" t="str">
            <v>Ｈ15</v>
          </cell>
          <cell r="T293">
            <v>7200</v>
          </cell>
          <cell r="W293" t="str">
            <v>Ｈ11.12.13.14.15.16</v>
          </cell>
          <cell r="X293">
            <v>885400</v>
          </cell>
          <cell r="AG293" t="str">
            <v>669-3309</v>
          </cell>
          <cell r="AH293">
            <v>1603700</v>
          </cell>
        </row>
        <row r="294">
          <cell r="C294">
            <v>165107</v>
          </cell>
          <cell r="D294">
            <v>1400</v>
          </cell>
          <cell r="E294" t="str">
            <v>兵庫県丹波市柏原町北山</v>
          </cell>
          <cell r="F294" t="str">
            <v>53-4</v>
          </cell>
          <cell r="I294" t="str">
            <v>吉見　弘幸</v>
          </cell>
          <cell r="W294" t="str">
            <v>Ｈ16</v>
          </cell>
          <cell r="X294">
            <v>6300</v>
          </cell>
          <cell r="AH294">
            <v>6300</v>
          </cell>
        </row>
        <row r="295">
          <cell r="C295">
            <v>166383</v>
          </cell>
          <cell r="D295">
            <v>2003</v>
          </cell>
          <cell r="E295" t="str">
            <v>兵庫県丹波市柏原町見長</v>
          </cell>
          <cell r="F295" t="str">
            <v>12-1</v>
          </cell>
          <cell r="I295" t="str">
            <v>西江　昌洋</v>
          </cell>
          <cell r="J295">
            <v>24962</v>
          </cell>
          <cell r="K295" t="str">
            <v>Ｈ13</v>
          </cell>
          <cell r="L295">
            <v>34000</v>
          </cell>
          <cell r="AG295" t="str">
            <v>669-3303</v>
          </cell>
          <cell r="AH295">
            <v>34000</v>
          </cell>
        </row>
        <row r="296">
          <cell r="C296">
            <v>166553</v>
          </cell>
          <cell r="D296">
            <v>2616</v>
          </cell>
          <cell r="E296" t="str">
            <v>兵庫県丹波市柏原町柏原</v>
          </cell>
          <cell r="F296" t="str">
            <v>2622-6</v>
          </cell>
          <cell r="G296" t="str">
            <v>ﾆｭｰﾀﾝﾊﾞ内</v>
          </cell>
          <cell r="H296" t="str">
            <v>居所不明</v>
          </cell>
          <cell r="I296" t="str">
            <v>三木　輝男</v>
          </cell>
          <cell r="J296">
            <v>15229</v>
          </cell>
          <cell r="K296" t="str">
            <v>Ｈ13.14.16</v>
          </cell>
          <cell r="L296">
            <v>307300</v>
          </cell>
          <cell r="W296" t="str">
            <v>Ｈ15.16</v>
          </cell>
          <cell r="X296">
            <v>359200</v>
          </cell>
          <cell r="AG296" t="str">
            <v>669-3309</v>
          </cell>
          <cell r="AH296">
            <v>666500</v>
          </cell>
        </row>
        <row r="297">
          <cell r="C297">
            <v>167983</v>
          </cell>
          <cell r="D297">
            <v>2901</v>
          </cell>
          <cell r="E297" t="str">
            <v>兵庫県丹波市柏原町挙田</v>
          </cell>
          <cell r="F297" t="str">
            <v>712-8</v>
          </cell>
          <cell r="G297" t="str">
            <v>促進1-304号</v>
          </cell>
          <cell r="H297" t="str">
            <v>生活困窮</v>
          </cell>
          <cell r="I297" t="str">
            <v>近藤　年枝</v>
          </cell>
          <cell r="J297">
            <v>15362</v>
          </cell>
          <cell r="K297" t="str">
            <v>Ｈ13</v>
          </cell>
          <cell r="L297">
            <v>10200</v>
          </cell>
          <cell r="W297" t="str">
            <v>Ｈ12.13.14.15</v>
          </cell>
          <cell r="X297">
            <v>239700</v>
          </cell>
          <cell r="AG297" t="str">
            <v>669-3314</v>
          </cell>
          <cell r="AH297">
            <v>249900</v>
          </cell>
        </row>
        <row r="298">
          <cell r="C298">
            <v>167991</v>
          </cell>
          <cell r="D298">
            <v>2901</v>
          </cell>
          <cell r="E298" t="str">
            <v>兵庫県丹波市柏原町挙田</v>
          </cell>
          <cell r="F298" t="str">
            <v>712-8</v>
          </cell>
          <cell r="G298" t="str">
            <v>促進1-304号</v>
          </cell>
          <cell r="H298" t="str">
            <v>分納中</v>
          </cell>
          <cell r="I298" t="str">
            <v>近藤　勝二</v>
          </cell>
          <cell r="J298">
            <v>29437</v>
          </cell>
          <cell r="K298" t="str">
            <v>Ｈ16</v>
          </cell>
          <cell r="L298">
            <v>30000</v>
          </cell>
          <cell r="AG298" t="str">
            <v>669-3314</v>
          </cell>
          <cell r="AH298">
            <v>30000</v>
          </cell>
        </row>
        <row r="299">
          <cell r="C299">
            <v>168009</v>
          </cell>
          <cell r="D299">
            <v>729</v>
          </cell>
          <cell r="E299" t="str">
            <v>兵庫県丹波市柏原町柏原</v>
          </cell>
          <cell r="F299" t="str">
            <v>2037-15</v>
          </cell>
          <cell r="I299" t="str">
            <v>鈴木　通歳</v>
          </cell>
          <cell r="J299">
            <v>20830</v>
          </cell>
          <cell r="K299" t="str">
            <v>Ｈ14.16</v>
          </cell>
          <cell r="L299">
            <v>215800</v>
          </cell>
          <cell r="O299" t="str">
            <v>Ｈ14.15.16</v>
          </cell>
          <cell r="P299">
            <v>188500</v>
          </cell>
          <cell r="W299" t="str">
            <v>Ｈ14.15.16</v>
          </cell>
          <cell r="X299">
            <v>439500</v>
          </cell>
          <cell r="AG299" t="str">
            <v>669-3309</v>
          </cell>
          <cell r="AH299">
            <v>843800</v>
          </cell>
        </row>
        <row r="300">
          <cell r="C300">
            <v>168149</v>
          </cell>
          <cell r="D300">
            <v>7000</v>
          </cell>
          <cell r="E300" t="str">
            <v>神奈川県津久井郡相模湖町寸沢嵐</v>
          </cell>
          <cell r="F300" t="str">
            <v>1998-28</v>
          </cell>
          <cell r="H300" t="str">
            <v>居所不明</v>
          </cell>
          <cell r="I300" t="str">
            <v>川島　正己</v>
          </cell>
          <cell r="J300">
            <v>21422</v>
          </cell>
          <cell r="S300" t="str">
            <v>Ｈ12.13.14</v>
          </cell>
          <cell r="T300">
            <v>3000</v>
          </cell>
          <cell r="AG300" t="str">
            <v>199-0106</v>
          </cell>
          <cell r="AH300">
            <v>3000</v>
          </cell>
        </row>
        <row r="301">
          <cell r="C301">
            <v>168301</v>
          </cell>
          <cell r="D301">
            <v>1613</v>
          </cell>
          <cell r="E301" t="str">
            <v>兵庫県丹波市柏原町南多田</v>
          </cell>
          <cell r="F301" t="str">
            <v>704-20</v>
          </cell>
          <cell r="H301" t="str">
            <v>分納中</v>
          </cell>
          <cell r="I301" t="str">
            <v>山田　勇造</v>
          </cell>
          <cell r="J301">
            <v>16859</v>
          </cell>
          <cell r="O301" t="str">
            <v>Ｈ10.11.12.13.14.15.16</v>
          </cell>
          <cell r="P301">
            <v>516900</v>
          </cell>
          <cell r="AG301" t="str">
            <v>669-3301</v>
          </cell>
          <cell r="AH301">
            <v>516900</v>
          </cell>
        </row>
        <row r="302">
          <cell r="C302">
            <v>168319</v>
          </cell>
          <cell r="D302">
            <v>1613</v>
          </cell>
          <cell r="E302" t="str">
            <v>兵庫県丹波市柏原町南多田</v>
          </cell>
          <cell r="F302" t="str">
            <v>704-20</v>
          </cell>
          <cell r="H302" t="str">
            <v>分納中</v>
          </cell>
          <cell r="I302" t="str">
            <v>山田　加代子</v>
          </cell>
          <cell r="J302">
            <v>18225</v>
          </cell>
          <cell r="K302" t="str">
            <v>Ｈ13.15.16</v>
          </cell>
          <cell r="L302">
            <v>25000</v>
          </cell>
          <cell r="AG302" t="str">
            <v>669-3301</v>
          </cell>
          <cell r="AH302">
            <v>25000</v>
          </cell>
        </row>
        <row r="303">
          <cell r="C303">
            <v>168327</v>
          </cell>
          <cell r="D303">
            <v>1613</v>
          </cell>
          <cell r="E303" t="str">
            <v>兵庫県丹波市柏原町南多田</v>
          </cell>
          <cell r="F303" t="str">
            <v>704-20</v>
          </cell>
          <cell r="H303" t="str">
            <v>分納中</v>
          </cell>
          <cell r="I303" t="str">
            <v>山田　和美</v>
          </cell>
          <cell r="J303">
            <v>26625</v>
          </cell>
          <cell r="K303" t="str">
            <v>Ｈ13.15</v>
          </cell>
          <cell r="L303">
            <v>87000</v>
          </cell>
          <cell r="S303" t="str">
            <v>Ｈ15.16</v>
          </cell>
          <cell r="T303">
            <v>14400</v>
          </cell>
          <cell r="AG303" t="str">
            <v>669-3301</v>
          </cell>
          <cell r="AH303">
            <v>101400</v>
          </cell>
        </row>
        <row r="304">
          <cell r="C304">
            <v>168408</v>
          </cell>
          <cell r="D304">
            <v>4000</v>
          </cell>
          <cell r="E304" t="str">
            <v>兵庫県丹波市氷上町成松</v>
          </cell>
          <cell r="F304" t="str">
            <v>678-1</v>
          </cell>
          <cell r="G304" t="str">
            <v>ﾌﾟﾗｻﾞﾊｲﾂ102号</v>
          </cell>
          <cell r="H304" t="str">
            <v>分納中</v>
          </cell>
          <cell r="I304" t="str">
            <v>月本　幸敏</v>
          </cell>
          <cell r="J304" t="str">
            <v>1963.3.30</v>
          </cell>
          <cell r="K304" t="str">
            <v>Ｈ8</v>
          </cell>
          <cell r="L304">
            <v>74400</v>
          </cell>
          <cell r="W304" t="str">
            <v>Ｈ8.9</v>
          </cell>
          <cell r="X304">
            <v>29600</v>
          </cell>
          <cell r="AG304" t="str">
            <v>669-3601</v>
          </cell>
          <cell r="AH304">
            <v>104000</v>
          </cell>
        </row>
        <row r="305">
          <cell r="C305">
            <v>168441</v>
          </cell>
          <cell r="D305">
            <v>2111</v>
          </cell>
          <cell r="E305" t="str">
            <v>兵庫県丹波市柏原町北中</v>
          </cell>
          <cell r="F305" t="str">
            <v>39-11</v>
          </cell>
          <cell r="G305" t="str">
            <v>伊田住宅2F-A</v>
          </cell>
          <cell r="I305" t="str">
            <v>村上　秀次</v>
          </cell>
          <cell r="J305">
            <v>20532</v>
          </cell>
          <cell r="K305" t="str">
            <v>Ｈ16</v>
          </cell>
          <cell r="L305">
            <v>15000</v>
          </cell>
          <cell r="W305" t="str">
            <v>Ｈ16</v>
          </cell>
          <cell r="X305">
            <v>85000</v>
          </cell>
          <cell r="AG305" t="str">
            <v>669-3306</v>
          </cell>
          <cell r="AH305">
            <v>100000</v>
          </cell>
        </row>
        <row r="306">
          <cell r="C306">
            <v>168645</v>
          </cell>
          <cell r="D306">
            <v>2901</v>
          </cell>
          <cell r="E306" t="str">
            <v>兵庫県丹波市柏原町挙田</v>
          </cell>
          <cell r="F306" t="str">
            <v>712-8</v>
          </cell>
          <cell r="G306" t="str">
            <v>促進1-103号</v>
          </cell>
          <cell r="I306" t="str">
            <v>迫田　鉄也</v>
          </cell>
          <cell r="J306">
            <v>22876</v>
          </cell>
          <cell r="K306" t="str">
            <v>Ｈ14</v>
          </cell>
          <cell r="L306">
            <v>3000</v>
          </cell>
          <cell r="AG306" t="str">
            <v>669-3314</v>
          </cell>
          <cell r="AH306">
            <v>3000</v>
          </cell>
        </row>
        <row r="307">
          <cell r="C307">
            <v>168912</v>
          </cell>
          <cell r="D307">
            <v>2902</v>
          </cell>
          <cell r="E307" t="str">
            <v>兵庫県丹波市柏原町挙田</v>
          </cell>
          <cell r="F307" t="str">
            <v>712-8</v>
          </cell>
          <cell r="I307" t="str">
            <v>四方　　健</v>
          </cell>
          <cell r="K307" t="str">
            <v>Ｈ16</v>
          </cell>
          <cell r="L307">
            <v>3300</v>
          </cell>
          <cell r="AH307">
            <v>3300</v>
          </cell>
        </row>
        <row r="308">
          <cell r="C308">
            <v>168980</v>
          </cell>
          <cell r="D308">
            <v>7000</v>
          </cell>
          <cell r="E308" t="str">
            <v>滋賀県栗東市目川</v>
          </cell>
          <cell r="F308" t="str">
            <v>1070</v>
          </cell>
          <cell r="G308" t="str">
            <v>ｼｬﾄﾙﾊﾙﾀ203</v>
          </cell>
          <cell r="H308" t="str">
            <v>居所不明</v>
          </cell>
          <cell r="I308" t="str">
            <v>藤木　　泰</v>
          </cell>
          <cell r="J308">
            <v>19910</v>
          </cell>
          <cell r="O308" t="str">
            <v>Ｈ13.14</v>
          </cell>
          <cell r="P308">
            <v>146700</v>
          </cell>
          <cell r="S308" t="str">
            <v>Ｈ13.14</v>
          </cell>
          <cell r="T308">
            <v>9200</v>
          </cell>
          <cell r="AG308" t="str">
            <v>669-2422</v>
          </cell>
          <cell r="AH308">
            <v>155900</v>
          </cell>
        </row>
        <row r="309">
          <cell r="C309">
            <v>169030</v>
          </cell>
          <cell r="D309">
            <v>735</v>
          </cell>
          <cell r="E309" t="str">
            <v>兵庫県丹波市柏原町柏原</v>
          </cell>
          <cell r="F309" t="str">
            <v>2198-9</v>
          </cell>
          <cell r="H309" t="str">
            <v>分納中</v>
          </cell>
          <cell r="I309" t="str">
            <v>谷口　　学</v>
          </cell>
          <cell r="J309">
            <v>18865</v>
          </cell>
          <cell r="K309" t="str">
            <v>Ｈ13.14.15.16</v>
          </cell>
          <cell r="L309">
            <v>540600</v>
          </cell>
          <cell r="O309" t="str">
            <v>Ｈ12.13.14.15.16</v>
          </cell>
          <cell r="P309">
            <v>343300</v>
          </cell>
          <cell r="AG309" t="str">
            <v>669-3309</v>
          </cell>
          <cell r="AH309">
            <v>883900</v>
          </cell>
        </row>
        <row r="310">
          <cell r="C310">
            <v>169048</v>
          </cell>
          <cell r="D310">
            <v>735</v>
          </cell>
          <cell r="E310" t="str">
            <v>兵庫県丹波市柏原町柏原</v>
          </cell>
          <cell r="F310" t="str">
            <v>2198-9</v>
          </cell>
          <cell r="H310" t="str">
            <v>分納中</v>
          </cell>
          <cell r="I310" t="str">
            <v>谷口　喜美子</v>
          </cell>
          <cell r="J310">
            <v>20890</v>
          </cell>
          <cell r="K310" t="str">
            <v>Ｈ12</v>
          </cell>
          <cell r="L310">
            <v>2200</v>
          </cell>
          <cell r="S310" t="str">
            <v>Ｈ12</v>
          </cell>
          <cell r="T310">
            <v>4000</v>
          </cell>
          <cell r="AG310" t="str">
            <v>669-3309</v>
          </cell>
          <cell r="AH310">
            <v>6200</v>
          </cell>
        </row>
        <row r="311">
          <cell r="C311">
            <v>169463</v>
          </cell>
          <cell r="D311">
            <v>6000</v>
          </cell>
          <cell r="E311" t="str">
            <v>大阪府八尾市志紀町</v>
          </cell>
          <cell r="F311" t="str">
            <v>1-109</v>
          </cell>
          <cell r="H311" t="str">
            <v>出国</v>
          </cell>
          <cell r="I311" t="str">
            <v>ドス　サントス　ワシントン　カルロス</v>
          </cell>
          <cell r="J311" t="str">
            <v>1964.8.22</v>
          </cell>
          <cell r="S311" t="str">
            <v>Ｈ12.13.14</v>
          </cell>
          <cell r="T311">
            <v>12000</v>
          </cell>
          <cell r="AG311" t="str">
            <v>581-0031</v>
          </cell>
          <cell r="AH311">
            <v>12000</v>
          </cell>
        </row>
        <row r="312">
          <cell r="C312">
            <v>169633</v>
          </cell>
          <cell r="D312">
            <v>7000</v>
          </cell>
          <cell r="E312" t="str">
            <v>神奈川県相模原市富士見</v>
          </cell>
          <cell r="F312" t="str">
            <v>4-7-5</v>
          </cell>
          <cell r="G312" t="str">
            <v>ﾛｳﾀｽﾏﾝｼｮﾝ302号</v>
          </cell>
          <cell r="H312" t="str">
            <v>分納中</v>
          </cell>
          <cell r="I312" t="str">
            <v>岩本　一郎</v>
          </cell>
          <cell r="J312">
            <v>24288</v>
          </cell>
          <cell r="O312" t="str">
            <v>Ｈ12</v>
          </cell>
          <cell r="P312">
            <v>112200</v>
          </cell>
          <cell r="AG312" t="str">
            <v>229-0036</v>
          </cell>
          <cell r="AH312">
            <v>112200</v>
          </cell>
        </row>
        <row r="313">
          <cell r="C313">
            <v>170411</v>
          </cell>
          <cell r="D313">
            <v>4000</v>
          </cell>
          <cell r="E313" t="str">
            <v>兵庫県丹波市山南町谷川</v>
          </cell>
          <cell r="F313" t="str">
            <v>2012-1</v>
          </cell>
          <cell r="I313" t="str">
            <v>迫田　睦子</v>
          </cell>
          <cell r="J313">
            <v>24016</v>
          </cell>
          <cell r="K313" t="str">
            <v>Ｈ14</v>
          </cell>
          <cell r="L313">
            <v>26700</v>
          </cell>
          <cell r="AH313">
            <v>26700</v>
          </cell>
        </row>
        <row r="314">
          <cell r="C314">
            <v>170569</v>
          </cell>
          <cell r="D314">
            <v>2109</v>
          </cell>
          <cell r="E314" t="str">
            <v>兵庫県丹波市柏原町北中</v>
          </cell>
          <cell r="F314" t="str">
            <v>191-5</v>
          </cell>
          <cell r="G314" t="str">
            <v>ｸﾞﾘｰﾝﾊｲﾂ310号</v>
          </cell>
          <cell r="I314" t="str">
            <v>谷口　幸穂</v>
          </cell>
          <cell r="J314">
            <v>23483</v>
          </cell>
          <cell r="S314" t="str">
            <v>Ｈ12.13.14</v>
          </cell>
          <cell r="T314">
            <v>12000</v>
          </cell>
          <cell r="AG314" t="str">
            <v>669-3306</v>
          </cell>
          <cell r="AH314">
            <v>12000</v>
          </cell>
        </row>
        <row r="315">
          <cell r="C315">
            <v>170771</v>
          </cell>
          <cell r="D315">
            <v>5000</v>
          </cell>
          <cell r="E315" t="str">
            <v>兵庫県三木市志染町志染中</v>
          </cell>
          <cell r="F315" t="str">
            <v>80-1</v>
          </cell>
          <cell r="H315" t="str">
            <v>居所不明</v>
          </cell>
          <cell r="I315" t="str">
            <v>高田　正弘</v>
          </cell>
          <cell r="J315">
            <v>26981</v>
          </cell>
          <cell r="S315" t="str">
            <v>Ｈ12.14.15.16</v>
          </cell>
          <cell r="T315">
            <v>9479</v>
          </cell>
          <cell r="AG315" t="str">
            <v>673-0511</v>
          </cell>
          <cell r="AH315">
            <v>9479</v>
          </cell>
        </row>
        <row r="316">
          <cell r="C316">
            <v>171140</v>
          </cell>
          <cell r="D316">
            <v>7000</v>
          </cell>
          <cell r="E316" t="str">
            <v>千葉県松戸市牧の原</v>
          </cell>
          <cell r="F316" t="str">
            <v>435-24</v>
          </cell>
          <cell r="G316" t="str">
            <v>牧の原公団住宅1街区11-106</v>
          </cell>
          <cell r="I316" t="str">
            <v>吉岡　邦夫</v>
          </cell>
          <cell r="J316">
            <v>16341</v>
          </cell>
          <cell r="K316" t="str">
            <v>Ｈ14</v>
          </cell>
          <cell r="L316">
            <v>68700</v>
          </cell>
          <cell r="O316" t="str">
            <v>Ｈ11.12.13.14</v>
          </cell>
          <cell r="P316">
            <v>249800</v>
          </cell>
          <cell r="W316" t="str">
            <v>Ｈ13</v>
          </cell>
          <cell r="X316">
            <v>66600</v>
          </cell>
          <cell r="AG316" t="str">
            <v>270-2267</v>
          </cell>
          <cell r="AH316">
            <v>385100</v>
          </cell>
        </row>
        <row r="317">
          <cell r="C317">
            <v>171174</v>
          </cell>
          <cell r="D317">
            <v>734</v>
          </cell>
          <cell r="E317" t="str">
            <v>兵庫県丹波市柏原町柏原</v>
          </cell>
          <cell r="F317" t="str">
            <v>2606-9</v>
          </cell>
          <cell r="G317" t="str">
            <v>ﾙﾋﾟﾅｽ</v>
          </cell>
          <cell r="H317" t="str">
            <v>居所不明</v>
          </cell>
          <cell r="I317" t="str">
            <v>藤井　征義</v>
          </cell>
          <cell r="J317">
            <v>25668</v>
          </cell>
          <cell r="W317" t="str">
            <v>Ｈ12.13.14.15.16</v>
          </cell>
          <cell r="X317">
            <v>214700</v>
          </cell>
          <cell r="AG317" t="str">
            <v>669-3309</v>
          </cell>
          <cell r="AH317">
            <v>214700</v>
          </cell>
        </row>
        <row r="318">
          <cell r="C318">
            <v>172235</v>
          </cell>
          <cell r="D318">
            <v>1619</v>
          </cell>
          <cell r="E318" t="str">
            <v>兵庫県丹波市柏原町柏原</v>
          </cell>
          <cell r="F318" t="str">
            <v>3054-1</v>
          </cell>
          <cell r="H318" t="str">
            <v>居所不明</v>
          </cell>
          <cell r="I318" t="str">
            <v>奥田　敏明</v>
          </cell>
          <cell r="J318">
            <v>17602</v>
          </cell>
          <cell r="O318" t="str">
            <v>Ｈ10.11.12.13</v>
          </cell>
          <cell r="P318">
            <v>232337</v>
          </cell>
          <cell r="S318" t="str">
            <v>Ｈ11</v>
          </cell>
          <cell r="T318">
            <v>4000</v>
          </cell>
          <cell r="W318" t="str">
            <v>Ｈ10.11.12.13.14.15.16</v>
          </cell>
          <cell r="X318">
            <v>689100</v>
          </cell>
          <cell r="AG318" t="str">
            <v>669-3309</v>
          </cell>
          <cell r="AH318">
            <v>925437</v>
          </cell>
        </row>
        <row r="319">
          <cell r="C319">
            <v>173169</v>
          </cell>
          <cell r="D319">
            <v>706</v>
          </cell>
          <cell r="E319" t="str">
            <v>兵庫県丹波市柏原町柏原</v>
          </cell>
          <cell r="F319" t="str">
            <v>2850-20</v>
          </cell>
          <cell r="I319" t="str">
            <v>林　　　元</v>
          </cell>
          <cell r="J319">
            <v>18651</v>
          </cell>
          <cell r="K319" t="str">
            <v>Ｈ13.14.15.16</v>
          </cell>
          <cell r="L319">
            <v>284300</v>
          </cell>
          <cell r="O319" t="str">
            <v>Ｈ12.13.14</v>
          </cell>
          <cell r="P319">
            <v>17300</v>
          </cell>
          <cell r="W319" t="str">
            <v>Ｈ13.14.15.16</v>
          </cell>
          <cell r="X319">
            <v>926600</v>
          </cell>
          <cell r="AG319" t="str">
            <v>669-3309</v>
          </cell>
          <cell r="AH319">
            <v>1228200</v>
          </cell>
        </row>
        <row r="320">
          <cell r="C320">
            <v>173321</v>
          </cell>
          <cell r="D320">
            <v>1612</v>
          </cell>
          <cell r="E320" t="str">
            <v>兵庫県丹波市柏原町南多田</v>
          </cell>
          <cell r="F320" t="str">
            <v>727-8</v>
          </cell>
          <cell r="I320" t="str">
            <v>谷口　幸治</v>
          </cell>
          <cell r="J320">
            <v>24003</v>
          </cell>
          <cell r="K320" t="str">
            <v>Ｈ14.15</v>
          </cell>
          <cell r="L320">
            <v>149100</v>
          </cell>
          <cell r="S320" t="str">
            <v>Ｈ16</v>
          </cell>
          <cell r="T320">
            <v>7200</v>
          </cell>
          <cell r="W320" t="str">
            <v>Ｈ14.15</v>
          </cell>
          <cell r="X320">
            <v>204900</v>
          </cell>
          <cell r="AG320" t="str">
            <v>669-3301</v>
          </cell>
          <cell r="AH320">
            <v>361200</v>
          </cell>
        </row>
        <row r="321">
          <cell r="C321">
            <v>174033</v>
          </cell>
          <cell r="D321">
            <v>2901</v>
          </cell>
          <cell r="E321" t="str">
            <v>兵庫県丹波市柏原町挙田</v>
          </cell>
          <cell r="F321" t="str">
            <v>712-8</v>
          </cell>
          <cell r="I321" t="str">
            <v>山崎　清志</v>
          </cell>
          <cell r="W321" t="str">
            <v>Ｈ16</v>
          </cell>
          <cell r="X321">
            <v>12000</v>
          </cell>
          <cell r="AG321" t="str">
            <v>669-3314</v>
          </cell>
          <cell r="AH321">
            <v>12000</v>
          </cell>
        </row>
        <row r="322">
          <cell r="C322">
            <v>174491</v>
          </cell>
          <cell r="D322">
            <v>729</v>
          </cell>
          <cell r="E322" t="str">
            <v>兵庫県丹波市柏原町柏原</v>
          </cell>
          <cell r="F322" t="str">
            <v>2037-25</v>
          </cell>
          <cell r="I322" t="str">
            <v>宮本　一寛</v>
          </cell>
          <cell r="K322" t="str">
            <v>Ｈ16</v>
          </cell>
          <cell r="L322">
            <v>36800</v>
          </cell>
          <cell r="AG322" t="str">
            <v>669-3309</v>
          </cell>
          <cell r="AH322">
            <v>36800</v>
          </cell>
        </row>
        <row r="323">
          <cell r="C323">
            <v>175056</v>
          </cell>
          <cell r="D323">
            <v>6000</v>
          </cell>
          <cell r="E323" t="str">
            <v>大阪府守口市寺内町</v>
          </cell>
          <cell r="F323" t="str">
            <v>2-8-2</v>
          </cell>
          <cell r="G323" t="str">
            <v>ｺｰﾎﾟ野口704</v>
          </cell>
          <cell r="I323" t="str">
            <v>上杉　智子</v>
          </cell>
          <cell r="J323">
            <v>24603</v>
          </cell>
          <cell r="W323" t="str">
            <v>Ｈ11.12.13.14.15</v>
          </cell>
          <cell r="X323">
            <v>450200</v>
          </cell>
          <cell r="AG323" t="str">
            <v>570-0056</v>
          </cell>
          <cell r="AH323">
            <v>450200</v>
          </cell>
        </row>
        <row r="324">
          <cell r="C324">
            <v>175072</v>
          </cell>
          <cell r="D324">
            <v>6000</v>
          </cell>
          <cell r="E324" t="str">
            <v>大阪府守口市寺内町</v>
          </cell>
          <cell r="F324" t="str">
            <v>2-8-2</v>
          </cell>
          <cell r="G324" t="str">
            <v>ｺｰﾎﾟ野口704</v>
          </cell>
          <cell r="I324" t="str">
            <v>篠崎　裕己</v>
          </cell>
          <cell r="J324">
            <v>31660</v>
          </cell>
          <cell r="S324" t="str">
            <v>Ｈ16</v>
          </cell>
          <cell r="T324">
            <v>1000</v>
          </cell>
          <cell r="AG324" t="str">
            <v>570-0056</v>
          </cell>
          <cell r="AH324">
            <v>1000</v>
          </cell>
        </row>
        <row r="325">
          <cell r="C325">
            <v>175129</v>
          </cell>
          <cell r="D325">
            <v>5000</v>
          </cell>
          <cell r="E325" t="str">
            <v>兵庫県神戸市兵庫区笠松通</v>
          </cell>
          <cell r="F325" t="str">
            <v>7-5-2</v>
          </cell>
          <cell r="H325" t="str">
            <v>居所不明</v>
          </cell>
          <cell r="I325" t="str">
            <v>倉　　善樹</v>
          </cell>
          <cell r="J325">
            <v>20956</v>
          </cell>
          <cell r="K325" t="str">
            <v>Ｈ13</v>
          </cell>
          <cell r="L325">
            <v>56236</v>
          </cell>
          <cell r="AG325" t="str">
            <v>652-0864</v>
          </cell>
          <cell r="AH325">
            <v>56236</v>
          </cell>
        </row>
        <row r="326">
          <cell r="C326">
            <v>175625</v>
          </cell>
          <cell r="D326">
            <v>908</v>
          </cell>
          <cell r="E326" t="str">
            <v>兵庫県丹波市柏原町挙田</v>
          </cell>
          <cell r="F326" t="str">
            <v>138-1</v>
          </cell>
          <cell r="G326" t="str">
            <v>新柏原ﾋﾞﾚｯｼﾞ1-206号</v>
          </cell>
          <cell r="H326" t="str">
            <v>居所不明</v>
          </cell>
          <cell r="I326" t="str">
            <v>長谷川　正明</v>
          </cell>
          <cell r="J326">
            <v>18327</v>
          </cell>
          <cell r="S326" t="str">
            <v>Ｈ12.13.14</v>
          </cell>
          <cell r="T326">
            <v>24000</v>
          </cell>
          <cell r="W326" t="str">
            <v>Ｈ12.13.14.15.16</v>
          </cell>
          <cell r="X326">
            <v>147100</v>
          </cell>
          <cell r="AG326" t="str">
            <v>669-3314</v>
          </cell>
          <cell r="AH326">
            <v>171100</v>
          </cell>
        </row>
        <row r="327">
          <cell r="C327">
            <v>175668</v>
          </cell>
          <cell r="D327">
            <v>1616</v>
          </cell>
          <cell r="E327" t="str">
            <v>兵庫県丹波市柏原町南多田</v>
          </cell>
          <cell r="F327" t="str">
            <v>99-1</v>
          </cell>
          <cell r="H327" t="str">
            <v>倒産</v>
          </cell>
          <cell r="I327" t="str">
            <v>松尾　　彰</v>
          </cell>
          <cell r="K327" t="str">
            <v>Ｈ16</v>
          </cell>
          <cell r="L327">
            <v>93200</v>
          </cell>
          <cell r="S327" t="str">
            <v>Ｈ16</v>
          </cell>
          <cell r="T327">
            <v>4000</v>
          </cell>
          <cell r="AG327" t="str">
            <v>669-3301</v>
          </cell>
          <cell r="AH327">
            <v>97200</v>
          </cell>
        </row>
        <row r="328">
          <cell r="C328">
            <v>176133</v>
          </cell>
          <cell r="D328">
            <v>3000</v>
          </cell>
          <cell r="E328" t="str">
            <v>兵庫県丹波市柏原町挙田</v>
          </cell>
          <cell r="F328" t="str">
            <v>198-1</v>
          </cell>
          <cell r="G328" t="str">
            <v>町住306号</v>
          </cell>
          <cell r="H328" t="str">
            <v>分納中</v>
          </cell>
          <cell r="I328" t="str">
            <v>藤澤　樹生</v>
          </cell>
          <cell r="J328">
            <v>22764</v>
          </cell>
          <cell r="K328" t="str">
            <v>Ｈ11.13.14</v>
          </cell>
          <cell r="L328">
            <v>97300</v>
          </cell>
          <cell r="AG328" t="str">
            <v>669-3314</v>
          </cell>
          <cell r="AH328">
            <v>97300</v>
          </cell>
        </row>
        <row r="329">
          <cell r="C329">
            <v>176222</v>
          </cell>
          <cell r="D329">
            <v>2703</v>
          </cell>
          <cell r="E329" t="str">
            <v>兵庫県丹波市柏原町柏原</v>
          </cell>
          <cell r="F329" t="str">
            <v>2984-1</v>
          </cell>
          <cell r="G329" t="str">
            <v>県住3-308号</v>
          </cell>
          <cell r="H329" t="str">
            <v>破産</v>
          </cell>
          <cell r="I329" t="str">
            <v>渡邉　孝子</v>
          </cell>
          <cell r="J329">
            <v>21960</v>
          </cell>
          <cell r="W329" t="str">
            <v>Ｈ16</v>
          </cell>
          <cell r="X329">
            <v>45000</v>
          </cell>
          <cell r="AG329" t="str">
            <v>669-3309</v>
          </cell>
          <cell r="AH329">
            <v>45000</v>
          </cell>
        </row>
        <row r="330">
          <cell r="C330">
            <v>177539</v>
          </cell>
          <cell r="D330">
            <v>7000</v>
          </cell>
          <cell r="E330" t="str">
            <v>北海道登別市登別本町</v>
          </cell>
          <cell r="F330" t="str">
            <v>2-33-3</v>
          </cell>
          <cell r="I330" t="str">
            <v>後藤　　勝</v>
          </cell>
          <cell r="K330" t="str">
            <v>Ｈ16</v>
          </cell>
          <cell r="L330">
            <v>56800</v>
          </cell>
          <cell r="AG330" t="str">
            <v>669-3309</v>
          </cell>
          <cell r="AH330">
            <v>56800</v>
          </cell>
        </row>
        <row r="331">
          <cell r="C331">
            <v>177806</v>
          </cell>
          <cell r="D331">
            <v>2616</v>
          </cell>
          <cell r="E331" t="str">
            <v>兵庫県丹波市柏原町柏原</v>
          </cell>
          <cell r="F331" t="str">
            <v>2622-6</v>
          </cell>
          <cell r="G331" t="str">
            <v>ﾆｭｰﾀﾝﾊﾞ内</v>
          </cell>
          <cell r="I331" t="str">
            <v>中山　祥子</v>
          </cell>
          <cell r="J331">
            <v>17042</v>
          </cell>
          <cell r="K331" t="str">
            <v>Ｈ15.16</v>
          </cell>
          <cell r="L331">
            <v>27200</v>
          </cell>
          <cell r="W331" t="str">
            <v>Ｈ15.16</v>
          </cell>
          <cell r="X331">
            <v>183600</v>
          </cell>
          <cell r="AG331" t="str">
            <v>669-3309</v>
          </cell>
          <cell r="AH331">
            <v>210800</v>
          </cell>
        </row>
        <row r="332">
          <cell r="C332">
            <v>177831</v>
          </cell>
          <cell r="D332">
            <v>7000</v>
          </cell>
          <cell r="E332" t="str">
            <v>鹿児島県曽於郡末吉町南之郷</v>
          </cell>
          <cell r="F332" t="str">
            <v>4446-3</v>
          </cell>
          <cell r="H332" t="str">
            <v>生活困窮</v>
          </cell>
          <cell r="I332" t="str">
            <v>山野　　誠</v>
          </cell>
          <cell r="J332">
            <v>28601</v>
          </cell>
          <cell r="S332" t="str">
            <v>Ｈ12.13</v>
          </cell>
          <cell r="T332">
            <v>2000</v>
          </cell>
          <cell r="AG332" t="str">
            <v>899-8608</v>
          </cell>
          <cell r="AH332">
            <v>2000</v>
          </cell>
        </row>
        <row r="333">
          <cell r="C333">
            <v>177997</v>
          </cell>
          <cell r="D333">
            <v>732</v>
          </cell>
          <cell r="E333" t="str">
            <v>兵庫県丹波市柏原町柏原</v>
          </cell>
          <cell r="F333" t="str">
            <v>2554-14</v>
          </cell>
          <cell r="H333" t="str">
            <v>分納中</v>
          </cell>
          <cell r="I333" t="str">
            <v>星野　英之</v>
          </cell>
          <cell r="J333">
            <v>19603</v>
          </cell>
          <cell r="K333" t="str">
            <v>Ｈ15.16</v>
          </cell>
          <cell r="L333">
            <v>53600</v>
          </cell>
          <cell r="O333" t="str">
            <v>Ｈ15.16</v>
          </cell>
          <cell r="P333">
            <v>149900</v>
          </cell>
          <cell r="S333" t="str">
            <v>Ｈ16</v>
          </cell>
          <cell r="T333">
            <v>3000</v>
          </cell>
          <cell r="AG333" t="str">
            <v>669-3309</v>
          </cell>
          <cell r="AH333">
            <v>206500</v>
          </cell>
        </row>
        <row r="334">
          <cell r="C334">
            <v>179302</v>
          </cell>
          <cell r="D334">
            <v>2616</v>
          </cell>
          <cell r="E334" t="str">
            <v>兵庫県丹波市柏原町柏原</v>
          </cell>
          <cell r="F334" t="str">
            <v>3060-4</v>
          </cell>
          <cell r="G334" t="str">
            <v>ﾌﾗﾜｰﾊｲﾂ103号</v>
          </cell>
          <cell r="H334" t="str">
            <v>分納中</v>
          </cell>
          <cell r="I334" t="str">
            <v>植田　伸一</v>
          </cell>
          <cell r="J334">
            <v>24977</v>
          </cell>
          <cell r="K334" t="str">
            <v>Ｈ12.13.14.15.16</v>
          </cell>
          <cell r="L334">
            <v>129700</v>
          </cell>
          <cell r="S334" t="str">
            <v>Ｈ16</v>
          </cell>
          <cell r="T334">
            <v>7200</v>
          </cell>
          <cell r="W334" t="str">
            <v>Ｈ15.16</v>
          </cell>
          <cell r="X334">
            <v>178900</v>
          </cell>
          <cell r="AG334" t="str">
            <v>669-3309</v>
          </cell>
          <cell r="AH334">
            <v>315800</v>
          </cell>
        </row>
        <row r="335">
          <cell r="C335">
            <v>179558</v>
          </cell>
          <cell r="D335">
            <v>109</v>
          </cell>
          <cell r="E335" t="str">
            <v>兵庫県丹波市柏原町柏原</v>
          </cell>
          <cell r="F335" t="str">
            <v>769-2</v>
          </cell>
          <cell r="H335" t="str">
            <v>居所不明</v>
          </cell>
          <cell r="I335" t="str">
            <v>廣瀬　輝雄</v>
          </cell>
          <cell r="J335">
            <v>13590</v>
          </cell>
          <cell r="W335" t="str">
            <v>Ｈ12.13.14.15.16</v>
          </cell>
          <cell r="X335">
            <v>263700</v>
          </cell>
          <cell r="AG335" t="str">
            <v>669-3309</v>
          </cell>
          <cell r="AH335">
            <v>263700</v>
          </cell>
        </row>
        <row r="336">
          <cell r="C336">
            <v>180068</v>
          </cell>
          <cell r="D336">
            <v>2111</v>
          </cell>
          <cell r="E336" t="str">
            <v>兵庫県丹波市柏原町北中</v>
          </cell>
          <cell r="F336" t="str">
            <v>95-3</v>
          </cell>
          <cell r="G336" t="str">
            <v>麦笛ﾊｲﾂ1-102号</v>
          </cell>
          <cell r="I336" t="str">
            <v>小野寺由貴子</v>
          </cell>
          <cell r="W336" t="str">
            <v>Ｈ12</v>
          </cell>
          <cell r="X336">
            <v>12000</v>
          </cell>
          <cell r="AG336" t="str">
            <v>669-3306</v>
          </cell>
          <cell r="AH336">
            <v>12000</v>
          </cell>
        </row>
        <row r="337">
          <cell r="C337">
            <v>180076</v>
          </cell>
          <cell r="D337">
            <v>2111</v>
          </cell>
          <cell r="E337" t="str">
            <v>兵庫県丹波市柏原町北中</v>
          </cell>
          <cell r="F337" t="str">
            <v>95-3</v>
          </cell>
          <cell r="G337" t="str">
            <v>麦笛ﾊｲﾂ1-102号</v>
          </cell>
          <cell r="I337" t="str">
            <v>小野寺由貴子</v>
          </cell>
          <cell r="J337">
            <v>24648</v>
          </cell>
          <cell r="K337" t="str">
            <v>Ｈ15.16</v>
          </cell>
          <cell r="L337">
            <v>101300</v>
          </cell>
          <cell r="W337" t="str">
            <v>Ｈ13.14.15.16</v>
          </cell>
          <cell r="X337">
            <v>309000</v>
          </cell>
          <cell r="AG337" t="str">
            <v>669-3306</v>
          </cell>
          <cell r="AH337">
            <v>410300</v>
          </cell>
        </row>
        <row r="338">
          <cell r="C338">
            <v>180181</v>
          </cell>
          <cell r="D338">
            <v>7000</v>
          </cell>
          <cell r="E338" t="str">
            <v>奈良県奈良市宝来</v>
          </cell>
          <cell r="F338" t="str">
            <v>4-18-1</v>
          </cell>
          <cell r="H338" t="str">
            <v>分納中</v>
          </cell>
          <cell r="I338" t="str">
            <v>宮下　享子</v>
          </cell>
          <cell r="J338">
            <v>19167</v>
          </cell>
          <cell r="K338" t="str">
            <v>Ｈ14.15</v>
          </cell>
          <cell r="L338">
            <v>214500</v>
          </cell>
          <cell r="W338" t="str">
            <v>Ｈ14.15.16</v>
          </cell>
          <cell r="X338">
            <v>523600</v>
          </cell>
          <cell r="AF338" t="str">
            <v>勤務先0742-44-5255</v>
          </cell>
          <cell r="AG338" t="str">
            <v>631-0845</v>
          </cell>
          <cell r="AH338">
            <v>738100</v>
          </cell>
        </row>
        <row r="339">
          <cell r="C339">
            <v>180424</v>
          </cell>
          <cell r="D339">
            <v>5000</v>
          </cell>
          <cell r="E339" t="str">
            <v>兵庫県篠山市野々垣</v>
          </cell>
          <cell r="F339" t="str">
            <v>941-1</v>
          </cell>
          <cell r="G339" t="str">
            <v>堂山住宅10号</v>
          </cell>
          <cell r="H339" t="str">
            <v>居所不明</v>
          </cell>
          <cell r="I339" t="str">
            <v>高畑　三郎</v>
          </cell>
          <cell r="J339">
            <v>25245</v>
          </cell>
          <cell r="W339" t="str">
            <v>Ｈ12</v>
          </cell>
          <cell r="X339">
            <v>15200</v>
          </cell>
          <cell r="AG339" t="str">
            <v>669-2445</v>
          </cell>
          <cell r="AH339">
            <v>15200</v>
          </cell>
        </row>
        <row r="340">
          <cell r="C340">
            <v>183369</v>
          </cell>
          <cell r="D340">
            <v>2008</v>
          </cell>
          <cell r="E340" t="str">
            <v>兵庫県丹波市柏原町柏原</v>
          </cell>
          <cell r="F340" t="str">
            <v>960</v>
          </cell>
          <cell r="H340" t="str">
            <v>分納中</v>
          </cell>
          <cell r="I340" t="str">
            <v>一ノ瀬　英明</v>
          </cell>
          <cell r="J340">
            <v>23462</v>
          </cell>
          <cell r="K340" t="str">
            <v>Ｈ11</v>
          </cell>
          <cell r="L340">
            <v>45700</v>
          </cell>
          <cell r="W340" t="str">
            <v>Ｈ11</v>
          </cell>
          <cell r="X340">
            <v>86400</v>
          </cell>
          <cell r="AG340" t="str">
            <v>669-3309</v>
          </cell>
          <cell r="AH340">
            <v>132100</v>
          </cell>
        </row>
        <row r="341">
          <cell r="C341">
            <v>184110</v>
          </cell>
          <cell r="D341">
            <v>5000</v>
          </cell>
          <cell r="E341" t="str">
            <v>兵庫県三田市東山</v>
          </cell>
          <cell r="F341" t="str">
            <v>113</v>
          </cell>
          <cell r="H341" t="str">
            <v>居所不明</v>
          </cell>
          <cell r="I341" t="str">
            <v>大菊　恒夫</v>
          </cell>
          <cell r="J341">
            <v>13569</v>
          </cell>
          <cell r="W341" t="str">
            <v>Ｈ12</v>
          </cell>
          <cell r="X341">
            <v>32600</v>
          </cell>
          <cell r="AG341" t="str">
            <v>669-1353</v>
          </cell>
          <cell r="AH341">
            <v>32600</v>
          </cell>
        </row>
        <row r="342">
          <cell r="C342">
            <v>184462</v>
          </cell>
          <cell r="D342">
            <v>727</v>
          </cell>
          <cell r="E342" t="str">
            <v>兵庫県丹波市柏原町柏原</v>
          </cell>
          <cell r="F342" t="str">
            <v>1885-6</v>
          </cell>
          <cell r="I342" t="str">
            <v>山本　幸吉</v>
          </cell>
          <cell r="J342">
            <v>21831</v>
          </cell>
          <cell r="K342" t="str">
            <v>Ｈ11.12.13.14.15.16</v>
          </cell>
          <cell r="L342">
            <v>289700</v>
          </cell>
          <cell r="O342" t="str">
            <v>Ｈ11.12.13.14.15.16</v>
          </cell>
          <cell r="P342">
            <v>556700</v>
          </cell>
          <cell r="W342" t="str">
            <v>Ｈ11.14.15.16</v>
          </cell>
          <cell r="X342">
            <v>739800</v>
          </cell>
          <cell r="AG342" t="str">
            <v>669-3309</v>
          </cell>
          <cell r="AH342">
            <v>1586200</v>
          </cell>
        </row>
        <row r="343">
          <cell r="C343">
            <v>184471</v>
          </cell>
          <cell r="D343">
            <v>727</v>
          </cell>
          <cell r="E343" t="str">
            <v>兵庫県丹波市柏原町柏原</v>
          </cell>
          <cell r="F343" t="str">
            <v>1885-6</v>
          </cell>
          <cell r="I343" t="str">
            <v>山本　かおり</v>
          </cell>
          <cell r="J343">
            <v>24104</v>
          </cell>
          <cell r="K343" t="str">
            <v>Ｈ12</v>
          </cell>
          <cell r="L343">
            <v>28400</v>
          </cell>
          <cell r="AG343" t="str">
            <v>669-3309</v>
          </cell>
          <cell r="AH343">
            <v>28400</v>
          </cell>
        </row>
        <row r="344">
          <cell r="C344">
            <v>184870</v>
          </cell>
          <cell r="D344">
            <v>2203</v>
          </cell>
          <cell r="E344" t="str">
            <v>兵庫県丹波市柏原町柏原</v>
          </cell>
          <cell r="F344" t="str">
            <v>5341</v>
          </cell>
          <cell r="H344" t="str">
            <v>居所不明</v>
          </cell>
          <cell r="I344" t="str">
            <v>田淵　　豊</v>
          </cell>
          <cell r="J344">
            <v>10603</v>
          </cell>
          <cell r="W344" t="str">
            <v>Ｈ12.13.14.15.16</v>
          </cell>
          <cell r="X344">
            <v>145700</v>
          </cell>
          <cell r="AG344" t="str">
            <v>669-3309</v>
          </cell>
          <cell r="AH344">
            <v>145700</v>
          </cell>
        </row>
        <row r="345">
          <cell r="C345">
            <v>184934</v>
          </cell>
          <cell r="D345">
            <v>1704</v>
          </cell>
          <cell r="E345" t="str">
            <v>兵庫県丹波市柏原町東奥</v>
          </cell>
          <cell r="F345" t="str">
            <v>340-2</v>
          </cell>
          <cell r="I345" t="str">
            <v>高見　俊也</v>
          </cell>
          <cell r="K345" t="str">
            <v>Ｈ16</v>
          </cell>
          <cell r="L345">
            <v>49800</v>
          </cell>
          <cell r="AH345">
            <v>49800</v>
          </cell>
        </row>
        <row r="346">
          <cell r="C346">
            <v>185132</v>
          </cell>
          <cell r="D346">
            <v>504</v>
          </cell>
          <cell r="E346" t="str">
            <v>兵庫県丹波市柏原町柏原</v>
          </cell>
          <cell r="F346" t="str">
            <v>285</v>
          </cell>
          <cell r="H346" t="str">
            <v>居所不明</v>
          </cell>
          <cell r="I346" t="str">
            <v>津田　　博</v>
          </cell>
          <cell r="J346">
            <v>18384</v>
          </cell>
          <cell r="K346" t="str">
            <v>Ｈ14.15</v>
          </cell>
          <cell r="L346">
            <v>106400</v>
          </cell>
          <cell r="W346" t="str">
            <v>Ｈ13</v>
          </cell>
          <cell r="X346">
            <v>11900</v>
          </cell>
          <cell r="AG346" t="str">
            <v>669-3309</v>
          </cell>
          <cell r="AH346">
            <v>118300</v>
          </cell>
        </row>
        <row r="347">
          <cell r="C347">
            <v>185141</v>
          </cell>
          <cell r="D347">
            <v>5000</v>
          </cell>
          <cell r="E347" t="str">
            <v>兵庫県尼崎市南塚口町</v>
          </cell>
          <cell r="F347" t="str">
            <v>5-1-10</v>
          </cell>
          <cell r="G347" t="str">
            <v>ｱｰﾊﾞﾝﾗｲﾌ塚口205号　南路方</v>
          </cell>
          <cell r="H347" t="str">
            <v>居所不明</v>
          </cell>
          <cell r="I347" t="str">
            <v>津田　佐百合</v>
          </cell>
          <cell r="J347">
            <v>18119</v>
          </cell>
          <cell r="W347" t="str">
            <v>Ｈ15</v>
          </cell>
          <cell r="X347">
            <v>44200</v>
          </cell>
          <cell r="AG347" t="str">
            <v>661-0012</v>
          </cell>
          <cell r="AH347">
            <v>44200</v>
          </cell>
        </row>
        <row r="348">
          <cell r="C348">
            <v>185493</v>
          </cell>
          <cell r="D348">
            <v>5000</v>
          </cell>
          <cell r="E348" t="str">
            <v>兵庫県三田市小野</v>
          </cell>
          <cell r="F348" t="str">
            <v>1374-17</v>
          </cell>
          <cell r="H348" t="str">
            <v>その他</v>
          </cell>
          <cell r="I348" t="str">
            <v>近藤　　稔</v>
          </cell>
          <cell r="J348">
            <v>25435</v>
          </cell>
          <cell r="K348" t="str">
            <v>Ｈ9.10</v>
          </cell>
          <cell r="L348">
            <v>424100</v>
          </cell>
          <cell r="W348" t="str">
            <v>Ｈ7.9.10</v>
          </cell>
          <cell r="X348">
            <v>298520</v>
          </cell>
          <cell r="AG348" t="str">
            <v>669-1504</v>
          </cell>
          <cell r="AH348">
            <v>722620</v>
          </cell>
        </row>
        <row r="349">
          <cell r="C349">
            <v>185981</v>
          </cell>
          <cell r="D349">
            <v>7000</v>
          </cell>
          <cell r="E349" t="str">
            <v>岡山県津山市大田</v>
          </cell>
          <cell r="F349" t="str">
            <v>39-1</v>
          </cell>
          <cell r="G349" t="str">
            <v>ﾋﾛﾀｻﾝﾎﾟｰﾄⅢ104号</v>
          </cell>
          <cell r="H349" t="str">
            <v>分納中</v>
          </cell>
          <cell r="I349" t="str">
            <v>山本　雅紀</v>
          </cell>
          <cell r="J349" t="str">
            <v>1964.11.7</v>
          </cell>
          <cell r="W349" t="str">
            <v>Ｈ10.14</v>
          </cell>
          <cell r="X349">
            <v>200000</v>
          </cell>
          <cell r="AG349" t="str">
            <v>708-0806</v>
          </cell>
          <cell r="AH349">
            <v>200000</v>
          </cell>
        </row>
        <row r="350">
          <cell r="C350">
            <v>186139</v>
          </cell>
          <cell r="D350">
            <v>4000</v>
          </cell>
          <cell r="E350" t="str">
            <v>兵庫県丹波市青垣町佐治</v>
          </cell>
          <cell r="F350" t="str">
            <v>363</v>
          </cell>
          <cell r="H350" t="str">
            <v>分納中</v>
          </cell>
          <cell r="I350" t="str">
            <v>安永　勝彦</v>
          </cell>
          <cell r="J350">
            <v>25629</v>
          </cell>
          <cell r="K350" t="str">
            <v>Ｈ8.13</v>
          </cell>
          <cell r="L350">
            <v>32900</v>
          </cell>
          <cell r="W350" t="str">
            <v>Ｈ13</v>
          </cell>
          <cell r="X350">
            <v>156200</v>
          </cell>
          <cell r="AG350" t="str">
            <v>669-3811</v>
          </cell>
          <cell r="AH350">
            <v>189100</v>
          </cell>
        </row>
        <row r="351">
          <cell r="C351">
            <v>186937</v>
          </cell>
          <cell r="D351">
            <v>727</v>
          </cell>
          <cell r="E351" t="str">
            <v>兵庫県丹波市柏原町柏原</v>
          </cell>
          <cell r="F351" t="str">
            <v>1885-7</v>
          </cell>
          <cell r="H351" t="str">
            <v>分納中</v>
          </cell>
          <cell r="I351" t="str">
            <v>古谷　由春</v>
          </cell>
          <cell r="J351">
            <v>22130</v>
          </cell>
          <cell r="O351" t="str">
            <v>Ｈ16</v>
          </cell>
          <cell r="P351">
            <v>46000</v>
          </cell>
          <cell r="W351" t="str">
            <v>Ｈ15.16</v>
          </cell>
          <cell r="X351">
            <v>274000</v>
          </cell>
          <cell r="AG351" t="str">
            <v>669-3309</v>
          </cell>
          <cell r="AH351">
            <v>320000</v>
          </cell>
        </row>
        <row r="352">
          <cell r="C352">
            <v>186945</v>
          </cell>
          <cell r="D352">
            <v>504</v>
          </cell>
          <cell r="E352" t="str">
            <v>兵庫県丹波市柏原町柏原</v>
          </cell>
          <cell r="F352" t="str">
            <v>285</v>
          </cell>
          <cell r="H352" t="str">
            <v>居所不明</v>
          </cell>
          <cell r="I352" t="str">
            <v>藤田　喜久夫</v>
          </cell>
          <cell r="J352">
            <v>14314</v>
          </cell>
          <cell r="W352" t="str">
            <v>Ｈ12.13.14.15.16</v>
          </cell>
          <cell r="X352">
            <v>282500</v>
          </cell>
          <cell r="AG352" t="str">
            <v>669-3309</v>
          </cell>
          <cell r="AH352">
            <v>282500</v>
          </cell>
        </row>
        <row r="353">
          <cell r="C353">
            <v>187143</v>
          </cell>
          <cell r="D353">
            <v>7000</v>
          </cell>
          <cell r="E353" t="str">
            <v>神奈川県茅ヶ崎市美住町</v>
          </cell>
          <cell r="F353" t="str">
            <v>13-51</v>
          </cell>
          <cell r="H353" t="str">
            <v>居所不明</v>
          </cell>
          <cell r="I353" t="str">
            <v>作谷　若栄</v>
          </cell>
          <cell r="J353">
            <v>23617</v>
          </cell>
          <cell r="K353" t="str">
            <v>Ｈ13</v>
          </cell>
          <cell r="L353">
            <v>48000</v>
          </cell>
          <cell r="S353" t="str">
            <v>Ｈ13</v>
          </cell>
          <cell r="T353">
            <v>7200</v>
          </cell>
          <cell r="W353" t="str">
            <v>Ｈ13</v>
          </cell>
          <cell r="X353">
            <v>9400</v>
          </cell>
          <cell r="AG353" t="str">
            <v>253-0023</v>
          </cell>
          <cell r="AH353">
            <v>64600</v>
          </cell>
        </row>
        <row r="354">
          <cell r="C354">
            <v>187232</v>
          </cell>
          <cell r="D354">
            <v>4000</v>
          </cell>
          <cell r="E354" t="str">
            <v>兵庫県丹波市氷上町下新庄</v>
          </cell>
          <cell r="F354" t="str">
            <v>28-2</v>
          </cell>
          <cell r="I354" t="str">
            <v>廣瀬　有作</v>
          </cell>
          <cell r="J354">
            <v>27429</v>
          </cell>
          <cell r="K354" t="str">
            <v>Ｈ11.13.14.15</v>
          </cell>
          <cell r="L354">
            <v>27300</v>
          </cell>
          <cell r="S354" t="str">
            <v>Ｈ15</v>
          </cell>
          <cell r="T354">
            <v>7200</v>
          </cell>
          <cell r="W354" t="str">
            <v>Ｈ10.11</v>
          </cell>
          <cell r="X354">
            <v>253300</v>
          </cell>
          <cell r="AG354" t="str">
            <v>669-3614</v>
          </cell>
          <cell r="AH354">
            <v>287800</v>
          </cell>
        </row>
        <row r="355">
          <cell r="C355">
            <v>187534</v>
          </cell>
          <cell r="D355">
            <v>1907</v>
          </cell>
          <cell r="E355" t="str">
            <v>兵庫県丹波市柏原町下小倉</v>
          </cell>
          <cell r="F355" t="str">
            <v>323-10</v>
          </cell>
          <cell r="H355" t="str">
            <v>分納中</v>
          </cell>
          <cell r="I355" t="str">
            <v>岡田　　聡</v>
          </cell>
          <cell r="J355">
            <v>24027</v>
          </cell>
          <cell r="W355" t="str">
            <v>Ｈ11.12</v>
          </cell>
          <cell r="X355">
            <v>81600</v>
          </cell>
          <cell r="AG355" t="str">
            <v>669-3305</v>
          </cell>
          <cell r="AH355">
            <v>81600</v>
          </cell>
        </row>
        <row r="356">
          <cell r="C356">
            <v>188832</v>
          </cell>
          <cell r="D356">
            <v>1610</v>
          </cell>
          <cell r="E356" t="str">
            <v>兵庫県丹波市柏原町柏原</v>
          </cell>
          <cell r="F356" t="str">
            <v>3189-1</v>
          </cell>
          <cell r="H356" t="str">
            <v>分納中</v>
          </cell>
          <cell r="I356" t="str">
            <v>谷口　道明</v>
          </cell>
          <cell r="J356">
            <v>19565</v>
          </cell>
          <cell r="K356" t="str">
            <v>Ｈ16</v>
          </cell>
          <cell r="L356">
            <v>34800</v>
          </cell>
          <cell r="S356" t="str">
            <v>Ｈ15</v>
          </cell>
          <cell r="T356">
            <v>7200</v>
          </cell>
          <cell r="W356" t="str">
            <v>Ｈ13.14.15.16</v>
          </cell>
          <cell r="X356">
            <v>176100</v>
          </cell>
          <cell r="AG356" t="str">
            <v>669-3309</v>
          </cell>
          <cell r="AH356">
            <v>218100</v>
          </cell>
        </row>
        <row r="357">
          <cell r="C357">
            <v>189014</v>
          </cell>
          <cell r="D357">
            <v>2704</v>
          </cell>
          <cell r="E357" t="str">
            <v>兵庫県丹波市柏原町柏原</v>
          </cell>
          <cell r="F357" t="str">
            <v>2984-1</v>
          </cell>
          <cell r="G357" t="str">
            <v>県住4-</v>
          </cell>
          <cell r="I357" t="str">
            <v>前田　伸一</v>
          </cell>
          <cell r="J357">
            <v>18581</v>
          </cell>
          <cell r="W357" t="str">
            <v>Ｈ16</v>
          </cell>
          <cell r="X357">
            <v>56000</v>
          </cell>
          <cell r="AG357" t="str">
            <v>669-3309</v>
          </cell>
          <cell r="AH357">
            <v>56000</v>
          </cell>
        </row>
        <row r="358">
          <cell r="C358">
            <v>189367</v>
          </cell>
          <cell r="D358">
            <v>7000</v>
          </cell>
          <cell r="E358" t="str">
            <v>愛媛県越智郡岩城村</v>
          </cell>
          <cell r="F358" t="str">
            <v>2392</v>
          </cell>
          <cell r="H358" t="str">
            <v>破産</v>
          </cell>
          <cell r="I358" t="str">
            <v>中村　一己</v>
          </cell>
          <cell r="J358">
            <v>23768</v>
          </cell>
          <cell r="K358" t="str">
            <v>Ｈ14</v>
          </cell>
          <cell r="L358">
            <v>3000</v>
          </cell>
          <cell r="S358" t="str">
            <v>Ｈ16</v>
          </cell>
          <cell r="T358">
            <v>4000</v>
          </cell>
          <cell r="W358" t="str">
            <v>Ｈ11.12.13.14.15</v>
          </cell>
          <cell r="X358">
            <v>162200</v>
          </cell>
          <cell r="AG358" t="str">
            <v>794-2410</v>
          </cell>
          <cell r="AH358">
            <v>169200</v>
          </cell>
        </row>
        <row r="359">
          <cell r="C359">
            <v>189634</v>
          </cell>
          <cell r="D359">
            <v>7000</v>
          </cell>
          <cell r="E359" t="str">
            <v>高知県長岡郡大豊町怒田</v>
          </cell>
          <cell r="F359" t="str">
            <v>396</v>
          </cell>
          <cell r="H359" t="str">
            <v>生活困窮</v>
          </cell>
          <cell r="I359" t="str">
            <v>大田　富男</v>
          </cell>
          <cell r="J359">
            <v>22345</v>
          </cell>
          <cell r="K359" t="str">
            <v>Ｈ13.14</v>
          </cell>
          <cell r="L359">
            <v>164700</v>
          </cell>
          <cell r="AG359" t="str">
            <v>789-0162</v>
          </cell>
          <cell r="AH359">
            <v>164700</v>
          </cell>
        </row>
        <row r="360">
          <cell r="C360">
            <v>189642</v>
          </cell>
          <cell r="D360">
            <v>7000</v>
          </cell>
          <cell r="E360" t="str">
            <v>高知県長岡郡大豊町怒田</v>
          </cell>
          <cell r="F360" t="str">
            <v>396</v>
          </cell>
          <cell r="H360" t="str">
            <v>生活困窮</v>
          </cell>
          <cell r="I360" t="str">
            <v>大田　則子</v>
          </cell>
          <cell r="J360">
            <v>24978</v>
          </cell>
          <cell r="K360" t="str">
            <v>Ｈ13.14</v>
          </cell>
          <cell r="L360">
            <v>8200</v>
          </cell>
          <cell r="AG360" t="str">
            <v>789-0162</v>
          </cell>
          <cell r="AH360">
            <v>8200</v>
          </cell>
        </row>
        <row r="361">
          <cell r="C361">
            <v>191272</v>
          </cell>
          <cell r="D361">
            <v>4000</v>
          </cell>
          <cell r="E361" t="str">
            <v>兵庫県丹波市氷上町谷村</v>
          </cell>
          <cell r="F361" t="str">
            <v>1490</v>
          </cell>
          <cell r="I361" t="str">
            <v>牧田　和博</v>
          </cell>
          <cell r="J361">
            <v>24960</v>
          </cell>
          <cell r="K361" t="str">
            <v>Ｈ16</v>
          </cell>
          <cell r="L361">
            <v>13300</v>
          </cell>
          <cell r="S361" t="str">
            <v>Ｈ16</v>
          </cell>
          <cell r="T361">
            <v>4000</v>
          </cell>
          <cell r="W361" t="str">
            <v>Ｈ12.13.14.15.16</v>
          </cell>
          <cell r="X361">
            <v>190900</v>
          </cell>
          <cell r="AH361">
            <v>208200</v>
          </cell>
        </row>
        <row r="362">
          <cell r="C362">
            <v>191281</v>
          </cell>
          <cell r="D362">
            <v>4000</v>
          </cell>
          <cell r="E362" t="str">
            <v>兵庫県丹波市氷上町谷村</v>
          </cell>
          <cell r="F362" t="str">
            <v>1490</v>
          </cell>
          <cell r="I362" t="str">
            <v>牧田　美紀</v>
          </cell>
          <cell r="J362">
            <v>25338</v>
          </cell>
          <cell r="W362" t="str">
            <v>Ｈ15</v>
          </cell>
          <cell r="X362">
            <v>46200</v>
          </cell>
          <cell r="AH362">
            <v>46200</v>
          </cell>
        </row>
        <row r="363">
          <cell r="C363">
            <v>191299</v>
          </cell>
          <cell r="D363">
            <v>5000</v>
          </cell>
          <cell r="E363" t="str">
            <v>兵庫県西脇市西脇</v>
          </cell>
          <cell r="F363" t="str">
            <v>1102-11</v>
          </cell>
          <cell r="G363" t="str">
            <v>光暢荘６号</v>
          </cell>
          <cell r="H363" t="str">
            <v>生活困窮</v>
          </cell>
          <cell r="I363" t="str">
            <v>足立　かおり</v>
          </cell>
          <cell r="J363">
            <v>26295</v>
          </cell>
          <cell r="W363" t="str">
            <v>Ｈ12</v>
          </cell>
          <cell r="X363">
            <v>3900</v>
          </cell>
          <cell r="AG363" t="str">
            <v>677-0015</v>
          </cell>
          <cell r="AH363">
            <v>3900</v>
          </cell>
        </row>
        <row r="364">
          <cell r="C364">
            <v>191345</v>
          </cell>
          <cell r="D364">
            <v>2704</v>
          </cell>
          <cell r="E364" t="str">
            <v>兵庫県丹波市柏原町柏原</v>
          </cell>
          <cell r="F364" t="str">
            <v>2984-1</v>
          </cell>
          <cell r="I364" t="str">
            <v>平井　文之</v>
          </cell>
          <cell r="K364" t="str">
            <v>Ｈ16</v>
          </cell>
          <cell r="L364">
            <v>61200</v>
          </cell>
          <cell r="W364" t="str">
            <v>Ｈ16</v>
          </cell>
          <cell r="X364">
            <v>24000</v>
          </cell>
          <cell r="AH364">
            <v>85200</v>
          </cell>
        </row>
        <row r="365">
          <cell r="C365">
            <v>191434</v>
          </cell>
          <cell r="D365">
            <v>2902</v>
          </cell>
          <cell r="E365" t="str">
            <v>兵庫県丹波市柏原町挙田</v>
          </cell>
          <cell r="F365" t="str">
            <v>712-8</v>
          </cell>
          <cell r="G365" t="str">
            <v>促進2-208号</v>
          </cell>
          <cell r="I365" t="str">
            <v>安井　隆三</v>
          </cell>
          <cell r="J365">
            <v>18644</v>
          </cell>
          <cell r="K365" t="str">
            <v>Ｈ11.12.13.14.16</v>
          </cell>
          <cell r="L365">
            <v>152000</v>
          </cell>
          <cell r="S365" t="str">
            <v>Ｈ13.14.15.16</v>
          </cell>
          <cell r="T365">
            <v>4000</v>
          </cell>
          <cell r="W365" t="str">
            <v>Ｈ12.13.14.15.16</v>
          </cell>
          <cell r="X365">
            <v>819400</v>
          </cell>
          <cell r="AG365" t="str">
            <v>669-3314</v>
          </cell>
          <cell r="AH365">
            <v>975400</v>
          </cell>
        </row>
        <row r="366">
          <cell r="C366">
            <v>191451</v>
          </cell>
          <cell r="D366">
            <v>2902</v>
          </cell>
          <cell r="E366" t="str">
            <v>兵庫県丹波市柏原町挙田</v>
          </cell>
          <cell r="F366" t="str">
            <v>712-8</v>
          </cell>
          <cell r="G366" t="str">
            <v>促進2-208号</v>
          </cell>
          <cell r="I366" t="str">
            <v>安井　　浩</v>
          </cell>
          <cell r="J366">
            <v>29247</v>
          </cell>
          <cell r="K366" t="str">
            <v>Ｈ15</v>
          </cell>
          <cell r="L366">
            <v>22500</v>
          </cell>
          <cell r="W366" t="str">
            <v>Ｈ14.15</v>
          </cell>
          <cell r="X366">
            <v>69400</v>
          </cell>
          <cell r="AG366" t="str">
            <v>669-3314</v>
          </cell>
          <cell r="AH366">
            <v>91900</v>
          </cell>
        </row>
        <row r="367">
          <cell r="C367">
            <v>191531</v>
          </cell>
          <cell r="D367">
            <v>5000</v>
          </cell>
          <cell r="E367" t="str">
            <v>兵庫県三田市藍本</v>
          </cell>
          <cell r="F367" t="str">
            <v>2353-1</v>
          </cell>
          <cell r="G367" t="str">
            <v>ﾋﾟｭｱﾎﾜｲﾄ401号</v>
          </cell>
          <cell r="I367" t="str">
            <v>岡　　名奈</v>
          </cell>
          <cell r="J367">
            <v>29873</v>
          </cell>
          <cell r="K367" t="str">
            <v>Ｈ16</v>
          </cell>
          <cell r="L367">
            <v>8000</v>
          </cell>
          <cell r="AG367" t="str">
            <v>669-1358</v>
          </cell>
          <cell r="AH367">
            <v>8000</v>
          </cell>
        </row>
        <row r="368">
          <cell r="C368">
            <v>191663</v>
          </cell>
          <cell r="D368">
            <v>2902</v>
          </cell>
          <cell r="E368" t="str">
            <v>兵庫県丹波市柏原町挙田</v>
          </cell>
          <cell r="F368" t="str">
            <v>712-8</v>
          </cell>
          <cell r="G368" t="str">
            <v>促進2-102号</v>
          </cell>
          <cell r="H368" t="str">
            <v>分納中</v>
          </cell>
          <cell r="I368" t="str">
            <v>久木田　みどり</v>
          </cell>
          <cell r="J368">
            <v>24850</v>
          </cell>
          <cell r="W368" t="str">
            <v>Ｈ13.16</v>
          </cell>
          <cell r="X368">
            <v>55000</v>
          </cell>
          <cell r="AG368" t="str">
            <v>669-3314</v>
          </cell>
          <cell r="AH368">
            <v>55000</v>
          </cell>
        </row>
        <row r="369">
          <cell r="C369">
            <v>192422</v>
          </cell>
          <cell r="D369">
            <v>6000</v>
          </cell>
          <cell r="E369" t="str">
            <v>京都府福知山市字前田</v>
          </cell>
          <cell r="F369" t="str">
            <v>1878-78</v>
          </cell>
          <cell r="G369" t="str">
            <v>市営秋津が丘118号</v>
          </cell>
          <cell r="H369" t="str">
            <v>生活困窮</v>
          </cell>
          <cell r="I369" t="str">
            <v>齊藤　　智</v>
          </cell>
          <cell r="J369">
            <v>21958</v>
          </cell>
          <cell r="W369" t="str">
            <v>Ｈ14</v>
          </cell>
          <cell r="X369">
            <v>6600</v>
          </cell>
          <cell r="AG369" t="str">
            <v>620-0200</v>
          </cell>
          <cell r="AH369">
            <v>6600</v>
          </cell>
        </row>
        <row r="370">
          <cell r="C370">
            <v>192783</v>
          </cell>
          <cell r="D370">
            <v>908</v>
          </cell>
          <cell r="E370" t="str">
            <v>兵庫県丹波市柏原町挙田</v>
          </cell>
          <cell r="F370" t="str">
            <v>138-1</v>
          </cell>
          <cell r="I370" t="str">
            <v>柳田　義紀</v>
          </cell>
          <cell r="W370" t="str">
            <v>Ｈ16</v>
          </cell>
          <cell r="X370">
            <v>96300</v>
          </cell>
          <cell r="AG370" t="str">
            <v>669-3314</v>
          </cell>
          <cell r="AH370">
            <v>96300</v>
          </cell>
        </row>
        <row r="371">
          <cell r="C371">
            <v>192872</v>
          </cell>
          <cell r="D371">
            <v>4000</v>
          </cell>
          <cell r="E371" t="str">
            <v>兵庫県丹波市山南町岡本</v>
          </cell>
          <cell r="F371" t="str">
            <v>68-4</v>
          </cell>
          <cell r="H371" t="str">
            <v>分納中</v>
          </cell>
          <cell r="I371" t="str">
            <v>中島　雅俊</v>
          </cell>
          <cell r="J371">
            <v>27481</v>
          </cell>
          <cell r="K371" t="str">
            <v>Ｈ13.14.15</v>
          </cell>
          <cell r="L371">
            <v>111900</v>
          </cell>
          <cell r="S371" t="str">
            <v>Ｈ13</v>
          </cell>
          <cell r="T371">
            <v>4000</v>
          </cell>
          <cell r="W371" t="str">
            <v>Ｈ15</v>
          </cell>
          <cell r="X371">
            <v>10850</v>
          </cell>
          <cell r="AG371" t="str">
            <v>669-3127</v>
          </cell>
          <cell r="AH371">
            <v>126750</v>
          </cell>
        </row>
        <row r="372">
          <cell r="C372">
            <v>192881</v>
          </cell>
          <cell r="D372">
            <v>6000</v>
          </cell>
          <cell r="E372" t="str">
            <v>京都府福知山市土師宮町</v>
          </cell>
          <cell r="F372" t="str">
            <v>2-195</v>
          </cell>
          <cell r="H372" t="str">
            <v>居所不明</v>
          </cell>
          <cell r="I372" t="str">
            <v>山本　千春</v>
          </cell>
          <cell r="J372">
            <v>27444</v>
          </cell>
          <cell r="K372" t="str">
            <v>Ｈ14</v>
          </cell>
          <cell r="L372">
            <v>7200</v>
          </cell>
          <cell r="S372" t="str">
            <v>Ｈ15.16</v>
          </cell>
          <cell r="T372">
            <v>14400</v>
          </cell>
          <cell r="AG372" t="str">
            <v>620-0856</v>
          </cell>
          <cell r="AH372">
            <v>21600</v>
          </cell>
        </row>
        <row r="373">
          <cell r="C373">
            <v>193488</v>
          </cell>
          <cell r="D373">
            <v>5000</v>
          </cell>
          <cell r="E373" t="str">
            <v>兵庫県加古川市平岡町新在家</v>
          </cell>
          <cell r="F373" t="str">
            <v>1574-1</v>
          </cell>
          <cell r="G373" t="str">
            <v>ｱﾙﾌｧｸﾘｵｺｰﾄ115号</v>
          </cell>
          <cell r="H373" t="str">
            <v>居所不明</v>
          </cell>
          <cell r="I373" t="str">
            <v>服部　圭介</v>
          </cell>
          <cell r="J373">
            <v>26656</v>
          </cell>
          <cell r="K373" t="str">
            <v>Ｈ12</v>
          </cell>
          <cell r="L373">
            <v>32900</v>
          </cell>
          <cell r="S373" t="str">
            <v>Ｈ12</v>
          </cell>
          <cell r="T373">
            <v>7200</v>
          </cell>
          <cell r="AG373" t="str">
            <v>675-0101</v>
          </cell>
          <cell r="AH373">
            <v>40100</v>
          </cell>
        </row>
        <row r="374">
          <cell r="C374">
            <v>193593</v>
          </cell>
          <cell r="D374">
            <v>4000</v>
          </cell>
          <cell r="E374" t="str">
            <v>兵庫県丹波市山南町大谷</v>
          </cell>
          <cell r="F374" t="str">
            <v>138</v>
          </cell>
          <cell r="H374" t="str">
            <v>居所不明</v>
          </cell>
          <cell r="I374" t="str">
            <v>岸本　順行</v>
          </cell>
          <cell r="J374">
            <v>27468</v>
          </cell>
          <cell r="W374" t="str">
            <v>Ｈ12.13</v>
          </cell>
          <cell r="X374">
            <v>87300</v>
          </cell>
          <cell r="AG374" t="str">
            <v>669-3124</v>
          </cell>
          <cell r="AH374">
            <v>87300</v>
          </cell>
        </row>
        <row r="375">
          <cell r="C375">
            <v>193704</v>
          </cell>
          <cell r="D375">
            <v>1406</v>
          </cell>
          <cell r="E375" t="str">
            <v>兵庫県丹波市柏原町田路</v>
          </cell>
          <cell r="F375" t="str">
            <v>42-1</v>
          </cell>
          <cell r="H375" t="str">
            <v>分納中</v>
          </cell>
          <cell r="I375" t="str">
            <v>足立　光司</v>
          </cell>
          <cell r="J375">
            <v>24004</v>
          </cell>
          <cell r="K375" t="str">
            <v>Ｈ15.16</v>
          </cell>
          <cell r="L375">
            <v>110300</v>
          </cell>
          <cell r="W375" t="str">
            <v>Ｈ16</v>
          </cell>
          <cell r="X375">
            <v>113000</v>
          </cell>
          <cell r="AG375" t="str">
            <v>669-3312</v>
          </cell>
          <cell r="AH375">
            <v>223300</v>
          </cell>
        </row>
        <row r="376">
          <cell r="C376">
            <v>193801</v>
          </cell>
          <cell r="D376">
            <v>2704</v>
          </cell>
          <cell r="E376" t="str">
            <v>兵庫県丹波市柏原町柏原</v>
          </cell>
          <cell r="F376" t="str">
            <v>2984-1</v>
          </cell>
          <cell r="I376" t="str">
            <v>方山　敏之</v>
          </cell>
          <cell r="W376" t="str">
            <v>Ｈ16</v>
          </cell>
          <cell r="X376">
            <v>30200</v>
          </cell>
          <cell r="AG376" t="str">
            <v>669-3309</v>
          </cell>
          <cell r="AH376">
            <v>30200</v>
          </cell>
        </row>
        <row r="377">
          <cell r="C377">
            <v>194522</v>
          </cell>
          <cell r="D377">
            <v>7000</v>
          </cell>
          <cell r="E377" t="str">
            <v>広島県安芸郡府中町柳ヶ丘</v>
          </cell>
          <cell r="F377" t="str">
            <v>1-37</v>
          </cell>
          <cell r="G377" t="str">
            <v>302号</v>
          </cell>
          <cell r="H377" t="str">
            <v>分納中</v>
          </cell>
          <cell r="I377" t="str">
            <v>佐藤　秀行</v>
          </cell>
          <cell r="J377">
            <v>21734</v>
          </cell>
          <cell r="K377" t="str">
            <v>Ｈ14</v>
          </cell>
          <cell r="L377">
            <v>19000</v>
          </cell>
          <cell r="W377" t="str">
            <v>Ｈ14</v>
          </cell>
          <cell r="X377">
            <v>32700</v>
          </cell>
          <cell r="AG377" t="str">
            <v>735-0014</v>
          </cell>
          <cell r="AH377">
            <v>51700</v>
          </cell>
        </row>
        <row r="378">
          <cell r="C378">
            <v>195227</v>
          </cell>
          <cell r="D378">
            <v>1804</v>
          </cell>
          <cell r="E378" t="str">
            <v>兵庫県丹波市柏原町上小倉</v>
          </cell>
          <cell r="F378" t="str">
            <v>278</v>
          </cell>
          <cell r="I378" t="str">
            <v>安田　浩典</v>
          </cell>
          <cell r="J378">
            <v>26577</v>
          </cell>
          <cell r="K378" t="str">
            <v>Ｈ13.14.15.16</v>
          </cell>
          <cell r="L378">
            <v>107400</v>
          </cell>
          <cell r="AG378" t="str">
            <v>669-3304</v>
          </cell>
          <cell r="AH378">
            <v>107400</v>
          </cell>
        </row>
        <row r="379">
          <cell r="C379">
            <v>195260</v>
          </cell>
          <cell r="D379">
            <v>7000</v>
          </cell>
          <cell r="E379" t="str">
            <v>和歌山県海草郡野上町松瀬</v>
          </cell>
          <cell r="F379" t="str">
            <v>480-2</v>
          </cell>
          <cell r="H379" t="str">
            <v>生活困窮</v>
          </cell>
          <cell r="I379" t="str">
            <v>江川　孝夫</v>
          </cell>
          <cell r="J379">
            <v>24129</v>
          </cell>
          <cell r="K379" t="str">
            <v>Ｈ11.14.15</v>
          </cell>
          <cell r="L379">
            <v>94600</v>
          </cell>
          <cell r="S379" t="str">
            <v>Ｈ16</v>
          </cell>
          <cell r="T379">
            <v>7200</v>
          </cell>
          <cell r="W379" t="str">
            <v>Ｈ8.9</v>
          </cell>
          <cell r="X379">
            <v>15800</v>
          </cell>
          <cell r="AG379" t="str">
            <v>640-1254</v>
          </cell>
          <cell r="AH379">
            <v>117600</v>
          </cell>
        </row>
        <row r="380">
          <cell r="C380">
            <v>195936</v>
          </cell>
          <cell r="D380">
            <v>904</v>
          </cell>
          <cell r="E380" t="str">
            <v>兵庫県丹波市柏原町挙田</v>
          </cell>
          <cell r="F380" t="str">
            <v>194-3</v>
          </cell>
          <cell r="H380" t="str">
            <v>分納中</v>
          </cell>
          <cell r="I380" t="str">
            <v>笹倉　貴之</v>
          </cell>
          <cell r="J380">
            <v>25884</v>
          </cell>
          <cell r="K380" t="str">
            <v>Ｈ16</v>
          </cell>
          <cell r="L380">
            <v>30000</v>
          </cell>
          <cell r="W380" t="str">
            <v>Ｈ16</v>
          </cell>
          <cell r="X380">
            <v>49400</v>
          </cell>
          <cell r="AG380" t="str">
            <v>669-3314</v>
          </cell>
          <cell r="AH380">
            <v>79400</v>
          </cell>
        </row>
        <row r="381">
          <cell r="C381">
            <v>196550</v>
          </cell>
          <cell r="D381">
            <v>2201</v>
          </cell>
          <cell r="E381" t="str">
            <v>兵庫県丹波市柏原町柏原</v>
          </cell>
          <cell r="F381" t="str">
            <v>5117</v>
          </cell>
          <cell r="H381" t="str">
            <v>居所不明</v>
          </cell>
          <cell r="I381" t="str">
            <v>中村　秀文</v>
          </cell>
          <cell r="J381">
            <v>20765</v>
          </cell>
          <cell r="K381" t="str">
            <v>Ｈ15</v>
          </cell>
          <cell r="L381">
            <v>37600</v>
          </cell>
          <cell r="O381" t="str">
            <v>Ｈ14.15.16</v>
          </cell>
          <cell r="P381">
            <v>33900</v>
          </cell>
          <cell r="AG381" t="str">
            <v>669-3309</v>
          </cell>
          <cell r="AH381">
            <v>71500</v>
          </cell>
        </row>
        <row r="382">
          <cell r="C382">
            <v>196568</v>
          </cell>
          <cell r="D382">
            <v>2201</v>
          </cell>
          <cell r="E382" t="str">
            <v>兵庫県丹波市柏原町柏原</v>
          </cell>
          <cell r="F382" t="str">
            <v>5117</v>
          </cell>
          <cell r="H382" t="str">
            <v>居所不明</v>
          </cell>
          <cell r="I382" t="str">
            <v>中村　かず子</v>
          </cell>
          <cell r="J382">
            <v>19794</v>
          </cell>
          <cell r="K382" t="str">
            <v>Ｈ14.15</v>
          </cell>
          <cell r="L382">
            <v>19900</v>
          </cell>
          <cell r="AG382" t="str">
            <v>669-3309</v>
          </cell>
          <cell r="AH382">
            <v>19900</v>
          </cell>
        </row>
        <row r="383">
          <cell r="C383">
            <v>196738</v>
          </cell>
          <cell r="D383">
            <v>7000</v>
          </cell>
          <cell r="E383" t="str">
            <v>新潟県加茂市神明町</v>
          </cell>
          <cell r="F383" t="str">
            <v>2-7-25</v>
          </cell>
          <cell r="I383" t="str">
            <v>高橋　正明</v>
          </cell>
          <cell r="J383">
            <v>25104</v>
          </cell>
          <cell r="K383" t="str">
            <v>Ｈ12.13</v>
          </cell>
          <cell r="L383">
            <v>6000</v>
          </cell>
          <cell r="AG383" t="str">
            <v>959-1325</v>
          </cell>
          <cell r="AH383">
            <v>6000</v>
          </cell>
        </row>
        <row r="384">
          <cell r="C384">
            <v>197041</v>
          </cell>
          <cell r="D384">
            <v>105</v>
          </cell>
          <cell r="E384" t="str">
            <v>兵庫県丹波市柏原町柏原</v>
          </cell>
          <cell r="F384" t="str">
            <v>412</v>
          </cell>
          <cell r="I384" t="str">
            <v>垣田　律代</v>
          </cell>
          <cell r="J384">
            <v>25223</v>
          </cell>
          <cell r="K384" t="str">
            <v>Ｈ13</v>
          </cell>
          <cell r="L384">
            <v>31000</v>
          </cell>
          <cell r="AG384" t="str">
            <v>669-3309</v>
          </cell>
          <cell r="AH384">
            <v>31000</v>
          </cell>
        </row>
        <row r="385">
          <cell r="C385">
            <v>197106</v>
          </cell>
          <cell r="D385">
            <v>2615</v>
          </cell>
          <cell r="E385" t="str">
            <v>兵庫県丹波市柏原町母坪</v>
          </cell>
          <cell r="F385" t="str">
            <v>330-1</v>
          </cell>
          <cell r="G385" t="str">
            <v>ｺｰﾎﾟｱｼﾀﾞⅠ　209号</v>
          </cell>
          <cell r="I385" t="str">
            <v>細見　元浩</v>
          </cell>
          <cell r="J385">
            <v>24953</v>
          </cell>
          <cell r="K385" t="str">
            <v>Ｈ15.16</v>
          </cell>
          <cell r="L385">
            <v>154000</v>
          </cell>
          <cell r="AG385" t="str">
            <v>669-3311</v>
          </cell>
          <cell r="AH385">
            <v>154000</v>
          </cell>
        </row>
        <row r="386">
          <cell r="C386">
            <v>197394</v>
          </cell>
          <cell r="D386">
            <v>5000</v>
          </cell>
          <cell r="E386" t="str">
            <v>兵庫県川西市多田桜木</v>
          </cell>
          <cell r="F386" t="str">
            <v>1-6-1</v>
          </cell>
          <cell r="G386" t="str">
            <v>ｸﾞﾘｰﾝﾊｲﾂ東多田1-501号</v>
          </cell>
          <cell r="H386" t="str">
            <v>分納中</v>
          </cell>
          <cell r="I386" t="str">
            <v>白目　節代</v>
          </cell>
          <cell r="J386">
            <v>18572</v>
          </cell>
          <cell r="W386" t="str">
            <v>Ｈ15.16</v>
          </cell>
          <cell r="X386">
            <v>152900</v>
          </cell>
          <cell r="AG386" t="str">
            <v>666-0124</v>
          </cell>
          <cell r="AH386">
            <v>152900</v>
          </cell>
        </row>
        <row r="387">
          <cell r="C387">
            <v>198706</v>
          </cell>
          <cell r="D387">
            <v>7000</v>
          </cell>
          <cell r="E387" t="str">
            <v>埼玉県戸田市笹目</v>
          </cell>
          <cell r="F387" t="str">
            <v>8-1-26</v>
          </cell>
          <cell r="G387" t="str">
            <v>下笹目団地2-6号</v>
          </cell>
          <cell r="I387" t="str">
            <v>永田　洋一</v>
          </cell>
          <cell r="J387">
            <v>23599</v>
          </cell>
          <cell r="K387" t="str">
            <v>Ｈ12</v>
          </cell>
          <cell r="L387">
            <v>260100</v>
          </cell>
          <cell r="AG387" t="str">
            <v>335-0034</v>
          </cell>
          <cell r="AH387">
            <v>260100</v>
          </cell>
        </row>
        <row r="388">
          <cell r="C388">
            <v>198854</v>
          </cell>
          <cell r="D388">
            <v>726</v>
          </cell>
          <cell r="E388" t="str">
            <v>兵庫県丹波市柏原町柏原</v>
          </cell>
          <cell r="F388" t="str">
            <v>1875-5</v>
          </cell>
          <cell r="I388" t="str">
            <v>亀田　達也</v>
          </cell>
          <cell r="J388">
            <v>26736</v>
          </cell>
          <cell r="W388" t="str">
            <v>Ｈ16</v>
          </cell>
          <cell r="X388">
            <v>114000</v>
          </cell>
          <cell r="AG388" t="str">
            <v>669-3309</v>
          </cell>
          <cell r="AH388">
            <v>114000</v>
          </cell>
        </row>
        <row r="389">
          <cell r="C389">
            <v>198862</v>
          </cell>
          <cell r="D389">
            <v>726</v>
          </cell>
          <cell r="E389" t="str">
            <v>兵庫県丹波市柏原町柏原</v>
          </cell>
          <cell r="F389" t="str">
            <v>1875-5</v>
          </cell>
          <cell r="I389" t="str">
            <v>亀田　恵美</v>
          </cell>
          <cell r="J389">
            <v>26722</v>
          </cell>
          <cell r="K389" t="str">
            <v>Ｈ13.14</v>
          </cell>
          <cell r="L389">
            <v>77000</v>
          </cell>
          <cell r="AG389" t="str">
            <v>669-3309</v>
          </cell>
          <cell r="AH389">
            <v>77000</v>
          </cell>
        </row>
        <row r="390">
          <cell r="C390">
            <v>198919</v>
          </cell>
          <cell r="D390">
            <v>726</v>
          </cell>
          <cell r="E390" t="str">
            <v>兵庫県丹波市柏原町柏原</v>
          </cell>
          <cell r="F390" t="str">
            <v>1875-4</v>
          </cell>
          <cell r="I390" t="str">
            <v>樋口　良幸</v>
          </cell>
          <cell r="J390">
            <v>18112</v>
          </cell>
          <cell r="K390" t="str">
            <v>Ｈ12.13.14.15.16</v>
          </cell>
          <cell r="L390">
            <v>392400</v>
          </cell>
          <cell r="O390" t="str">
            <v>Ｈ11.12.13.14.15.16</v>
          </cell>
          <cell r="P390">
            <v>491800</v>
          </cell>
          <cell r="S390" t="str">
            <v>Ｈ13</v>
          </cell>
          <cell r="T390">
            <v>7200</v>
          </cell>
          <cell r="W390" t="str">
            <v>Ｈ12.13.14.15.16</v>
          </cell>
          <cell r="X390">
            <v>1119700</v>
          </cell>
          <cell r="AG390" t="str">
            <v>669-3309</v>
          </cell>
          <cell r="AH390">
            <v>2011100</v>
          </cell>
        </row>
        <row r="391">
          <cell r="C391">
            <v>198927</v>
          </cell>
          <cell r="D391">
            <v>4000</v>
          </cell>
          <cell r="E391" t="str">
            <v>兵庫県丹波市氷上町成松</v>
          </cell>
          <cell r="F391" t="str">
            <v>500-7</v>
          </cell>
          <cell r="G391" t="str">
            <v>県営氷上成松団地3-104号</v>
          </cell>
          <cell r="I391" t="str">
            <v>樋口　幸子</v>
          </cell>
          <cell r="J391">
            <v>18640</v>
          </cell>
          <cell r="K391" t="str">
            <v>Ｈ13</v>
          </cell>
          <cell r="L391">
            <v>49500</v>
          </cell>
          <cell r="AG391" t="str">
            <v>669-3601</v>
          </cell>
          <cell r="AH391">
            <v>49500</v>
          </cell>
        </row>
        <row r="392">
          <cell r="C392">
            <v>198935</v>
          </cell>
          <cell r="D392">
            <v>4000</v>
          </cell>
          <cell r="E392" t="str">
            <v>兵庫県丹波市氷上町成松</v>
          </cell>
          <cell r="F392" t="str">
            <v>500-7</v>
          </cell>
          <cell r="G392" t="str">
            <v>県営氷上成松団地3-104号</v>
          </cell>
          <cell r="I392" t="str">
            <v>樋口　　幸</v>
          </cell>
          <cell r="J392">
            <v>28444</v>
          </cell>
          <cell r="W392" t="str">
            <v>Ｈ13</v>
          </cell>
          <cell r="X392">
            <v>23400</v>
          </cell>
          <cell r="AG392" t="str">
            <v>669-3601</v>
          </cell>
          <cell r="AH392">
            <v>23400</v>
          </cell>
        </row>
        <row r="393">
          <cell r="C393">
            <v>199273</v>
          </cell>
          <cell r="D393">
            <v>2703</v>
          </cell>
          <cell r="E393" t="str">
            <v>兵庫県丹波市柏原町柏原</v>
          </cell>
          <cell r="F393" t="str">
            <v>2984-1</v>
          </cell>
          <cell r="G393" t="str">
            <v>県住3-208号</v>
          </cell>
          <cell r="H393" t="str">
            <v>分納中</v>
          </cell>
          <cell r="I393" t="str">
            <v>野田　マルシオ</v>
          </cell>
          <cell r="J393" t="str">
            <v>1974.10.14</v>
          </cell>
          <cell r="W393" t="str">
            <v>Ｈ16</v>
          </cell>
          <cell r="X393">
            <v>62900</v>
          </cell>
          <cell r="AG393" t="str">
            <v>669-3309</v>
          </cell>
          <cell r="AH393">
            <v>62900</v>
          </cell>
        </row>
        <row r="394">
          <cell r="C394">
            <v>199516</v>
          </cell>
          <cell r="D394">
            <v>5000</v>
          </cell>
          <cell r="E394" t="str">
            <v>兵庫県加西市北条町古坂</v>
          </cell>
          <cell r="F394" t="str">
            <v>2-138</v>
          </cell>
          <cell r="H394" t="str">
            <v>居所不明</v>
          </cell>
          <cell r="I394" t="str">
            <v>三枝　強彦</v>
          </cell>
          <cell r="J394">
            <v>27300</v>
          </cell>
          <cell r="K394" t="str">
            <v>Ｈ14.15</v>
          </cell>
          <cell r="L394">
            <v>37700</v>
          </cell>
          <cell r="S394" t="str">
            <v>Ｈ15</v>
          </cell>
          <cell r="T394">
            <v>7200</v>
          </cell>
          <cell r="W394" t="str">
            <v>Ｈ14</v>
          </cell>
          <cell r="X394">
            <v>46600</v>
          </cell>
          <cell r="AG394" t="str">
            <v>675-2303</v>
          </cell>
          <cell r="AH394">
            <v>91500</v>
          </cell>
        </row>
        <row r="395">
          <cell r="C395">
            <v>199753</v>
          </cell>
          <cell r="D395">
            <v>1408</v>
          </cell>
          <cell r="E395" t="str">
            <v>兵庫県丹波市柏原町田路</v>
          </cell>
          <cell r="F395" t="str">
            <v>796-1</v>
          </cell>
          <cell r="I395" t="str">
            <v>山野　名美路</v>
          </cell>
          <cell r="K395" t="str">
            <v>Ｈ16</v>
          </cell>
          <cell r="L395">
            <v>75200</v>
          </cell>
          <cell r="AG395" t="str">
            <v>669-3312</v>
          </cell>
          <cell r="AH395">
            <v>75200</v>
          </cell>
        </row>
        <row r="396">
          <cell r="C396">
            <v>200158</v>
          </cell>
          <cell r="D396">
            <v>727</v>
          </cell>
          <cell r="E396" t="str">
            <v>兵庫県丹波市柏原町柏原</v>
          </cell>
          <cell r="F396" t="str">
            <v>1933-3</v>
          </cell>
          <cell r="I396" t="str">
            <v>稲本　百合子</v>
          </cell>
          <cell r="W396" t="str">
            <v>Ｈ16</v>
          </cell>
          <cell r="X396">
            <v>60000</v>
          </cell>
          <cell r="AG396" t="str">
            <v>669-3309</v>
          </cell>
          <cell r="AH396">
            <v>60000</v>
          </cell>
        </row>
        <row r="397">
          <cell r="C397">
            <v>200433</v>
          </cell>
          <cell r="D397">
            <v>908</v>
          </cell>
          <cell r="E397" t="str">
            <v>兵庫県丹波市柏原町挙田</v>
          </cell>
          <cell r="F397" t="str">
            <v>138-1</v>
          </cell>
          <cell r="G397" t="str">
            <v>新柏原ﾋﾞﾚｯｼﾞ203号</v>
          </cell>
          <cell r="I397" t="str">
            <v>田中　栄作</v>
          </cell>
          <cell r="J397">
            <v>24610</v>
          </cell>
          <cell r="K397" t="str">
            <v>Ｈ14</v>
          </cell>
          <cell r="L397">
            <v>107800</v>
          </cell>
          <cell r="W397" t="str">
            <v>Ｈ14.15.16</v>
          </cell>
          <cell r="X397">
            <v>269400</v>
          </cell>
          <cell r="AG397" t="str">
            <v>669-3314</v>
          </cell>
          <cell r="AH397">
            <v>377200</v>
          </cell>
        </row>
        <row r="398">
          <cell r="C398">
            <v>200484</v>
          </cell>
          <cell r="D398">
            <v>210</v>
          </cell>
          <cell r="E398" t="str">
            <v>兵庫県丹波市柏原町柏原</v>
          </cell>
          <cell r="F398" t="str">
            <v>989-3</v>
          </cell>
          <cell r="G398" t="str">
            <v>町住202号</v>
          </cell>
          <cell r="H398" t="str">
            <v>分納中</v>
          </cell>
          <cell r="I398" t="str">
            <v>岸田　由加里</v>
          </cell>
          <cell r="J398">
            <v>24162</v>
          </cell>
          <cell r="W398" t="str">
            <v>Ｈ14.15.16</v>
          </cell>
          <cell r="X398">
            <v>30600</v>
          </cell>
          <cell r="AG398" t="str">
            <v>669-3309</v>
          </cell>
          <cell r="AH398">
            <v>30600</v>
          </cell>
        </row>
        <row r="399">
          <cell r="C399">
            <v>200883</v>
          </cell>
          <cell r="D399">
            <v>2705</v>
          </cell>
          <cell r="E399" t="str">
            <v>兵庫県丹波市柏原町柏原</v>
          </cell>
          <cell r="F399" t="str">
            <v>2984-1</v>
          </cell>
          <cell r="G399" t="str">
            <v>県住5-</v>
          </cell>
          <cell r="H399" t="str">
            <v>分納中</v>
          </cell>
          <cell r="I399" t="str">
            <v>荻野　芳己</v>
          </cell>
          <cell r="J399">
            <v>11976</v>
          </cell>
          <cell r="W399" t="str">
            <v>Ｈ16</v>
          </cell>
          <cell r="X399">
            <v>30000</v>
          </cell>
          <cell r="AG399" t="str">
            <v>669-3309</v>
          </cell>
          <cell r="AH399">
            <v>30000</v>
          </cell>
        </row>
        <row r="400">
          <cell r="C400">
            <v>200921</v>
          </cell>
          <cell r="D400">
            <v>4000</v>
          </cell>
          <cell r="E400" t="str">
            <v>兵庫県丹波市春日町黒井</v>
          </cell>
          <cell r="F400" t="str">
            <v>613-1</v>
          </cell>
          <cell r="G400" t="str">
            <v>ﾒｿﾞﾝﾙｰｸ102</v>
          </cell>
          <cell r="H400" t="str">
            <v>居所不明</v>
          </cell>
          <cell r="I400" t="str">
            <v>木寺　典男</v>
          </cell>
          <cell r="J400">
            <v>20197</v>
          </cell>
          <cell r="W400" t="str">
            <v>Ｈ12.13.14.15</v>
          </cell>
          <cell r="X400">
            <v>227000</v>
          </cell>
          <cell r="AG400" t="str">
            <v>669-4141</v>
          </cell>
          <cell r="AH400">
            <v>227000</v>
          </cell>
        </row>
        <row r="401">
          <cell r="C401">
            <v>200964</v>
          </cell>
          <cell r="D401">
            <v>2001</v>
          </cell>
          <cell r="E401" t="str">
            <v>兵庫県丹波市柏原町見長</v>
          </cell>
          <cell r="F401" t="str">
            <v>51-4</v>
          </cell>
          <cell r="H401" t="str">
            <v>分納中</v>
          </cell>
          <cell r="I401" t="str">
            <v>岡田　知也</v>
          </cell>
          <cell r="J401">
            <v>26030</v>
          </cell>
          <cell r="K401" t="str">
            <v>Ｈ16</v>
          </cell>
          <cell r="L401">
            <v>36300</v>
          </cell>
          <cell r="O401" t="str">
            <v>Ｈ14.15.16</v>
          </cell>
          <cell r="P401">
            <v>221200</v>
          </cell>
          <cell r="W401" t="str">
            <v>Ｈ13.14.15.16</v>
          </cell>
          <cell r="X401">
            <v>773200</v>
          </cell>
          <cell r="AG401" t="str">
            <v>669-3303</v>
          </cell>
          <cell r="AH401">
            <v>1030700</v>
          </cell>
        </row>
        <row r="402">
          <cell r="C402">
            <v>201391</v>
          </cell>
          <cell r="D402">
            <v>6000</v>
          </cell>
          <cell r="E402" t="str">
            <v>大阪府松原市三宅西</v>
          </cell>
          <cell r="F402" t="str">
            <v>3-258-2</v>
          </cell>
          <cell r="G402" t="str">
            <v>401号</v>
          </cell>
          <cell r="H402" t="str">
            <v>破産</v>
          </cell>
          <cell r="I402" t="str">
            <v>山上　忠司</v>
          </cell>
          <cell r="J402">
            <v>24029</v>
          </cell>
          <cell r="K402" t="str">
            <v>Ｈ12</v>
          </cell>
          <cell r="L402">
            <v>28600</v>
          </cell>
          <cell r="AG402" t="str">
            <v>580-0045</v>
          </cell>
          <cell r="AH402">
            <v>28600</v>
          </cell>
        </row>
        <row r="403">
          <cell r="C403">
            <v>201448</v>
          </cell>
          <cell r="D403">
            <v>2610</v>
          </cell>
          <cell r="E403" t="str">
            <v>兵庫県丹波市柏原町柏原</v>
          </cell>
          <cell r="F403" t="str">
            <v>576</v>
          </cell>
          <cell r="G403" t="str">
            <v>ﾒｿﾞﾝ悠遊202号</v>
          </cell>
          <cell r="H403" t="str">
            <v>分納中</v>
          </cell>
          <cell r="I403" t="str">
            <v>前畑　芳一</v>
          </cell>
          <cell r="J403">
            <v>26312</v>
          </cell>
          <cell r="K403" t="str">
            <v>Ｈ13.14.15.16</v>
          </cell>
          <cell r="L403">
            <v>218800</v>
          </cell>
          <cell r="S403" t="str">
            <v>Ｈ15.16</v>
          </cell>
          <cell r="T403">
            <v>14400</v>
          </cell>
          <cell r="W403" t="str">
            <v>Ｈ14.15.16</v>
          </cell>
          <cell r="X403">
            <v>391800</v>
          </cell>
          <cell r="AG403" t="str">
            <v>669-3309</v>
          </cell>
          <cell r="AH403">
            <v>625000</v>
          </cell>
        </row>
        <row r="404">
          <cell r="C404">
            <v>201839</v>
          </cell>
          <cell r="D404">
            <v>5000</v>
          </cell>
          <cell r="E404" t="str">
            <v>兵庫県西脇市下戸田</v>
          </cell>
          <cell r="F404" t="str">
            <v>397-1</v>
          </cell>
          <cell r="G404" t="str">
            <v>ﾒｰﾌﾟﾙﾀｳﾝ大久保Ⅱ-202号</v>
          </cell>
          <cell r="H404" t="str">
            <v>居所不明</v>
          </cell>
          <cell r="I404" t="str">
            <v>池上　美砂子</v>
          </cell>
          <cell r="J404">
            <v>20873</v>
          </cell>
          <cell r="K404" t="str">
            <v>Ｈ12</v>
          </cell>
          <cell r="L404">
            <v>4000</v>
          </cell>
          <cell r="AG404" t="str">
            <v>677-0043</v>
          </cell>
          <cell r="AH404">
            <v>4000</v>
          </cell>
        </row>
        <row r="405">
          <cell r="C405">
            <v>201944</v>
          </cell>
          <cell r="D405">
            <v>2616</v>
          </cell>
          <cell r="E405" t="str">
            <v>兵庫県丹波市柏原町柏原</v>
          </cell>
          <cell r="F405" t="str">
            <v>2622-6</v>
          </cell>
          <cell r="G405" t="str">
            <v>ﾊﾞﾙ・ﾊﾞﾛ内</v>
          </cell>
          <cell r="H405" t="str">
            <v>分納中</v>
          </cell>
          <cell r="I405" t="str">
            <v>山下　千春</v>
          </cell>
          <cell r="J405">
            <v>18705</v>
          </cell>
          <cell r="K405" t="str">
            <v>Ｈ16</v>
          </cell>
          <cell r="L405">
            <v>21600</v>
          </cell>
          <cell r="W405" t="str">
            <v>Ｈ16</v>
          </cell>
          <cell r="X405">
            <v>7700</v>
          </cell>
          <cell r="AG405" t="str">
            <v>669-3309</v>
          </cell>
          <cell r="AH405">
            <v>29300</v>
          </cell>
        </row>
        <row r="406">
          <cell r="C406">
            <v>202797</v>
          </cell>
          <cell r="D406">
            <v>2616</v>
          </cell>
          <cell r="E406" t="str">
            <v>兵庫県丹波市柏原町柏原</v>
          </cell>
          <cell r="F406" t="str">
            <v>3158-5</v>
          </cell>
          <cell r="H406" t="str">
            <v>分納中</v>
          </cell>
          <cell r="I406" t="str">
            <v>安田　富茂</v>
          </cell>
          <cell r="J406">
            <v>28861</v>
          </cell>
          <cell r="K406" t="str">
            <v>Ｈ16</v>
          </cell>
          <cell r="L406">
            <v>9500</v>
          </cell>
          <cell r="W406" t="str">
            <v>Ｈ16</v>
          </cell>
          <cell r="X406">
            <v>17400</v>
          </cell>
          <cell r="AG406" t="str">
            <v>669-3309</v>
          </cell>
          <cell r="AH406">
            <v>26900</v>
          </cell>
        </row>
        <row r="407">
          <cell r="C407">
            <v>202827</v>
          </cell>
          <cell r="D407">
            <v>2903</v>
          </cell>
          <cell r="E407" t="str">
            <v>兵庫県丹波市柏原町挙田</v>
          </cell>
          <cell r="F407" t="str">
            <v>712-8</v>
          </cell>
          <cell r="I407" t="str">
            <v>大西　英明</v>
          </cell>
          <cell r="K407" t="str">
            <v>Ｈ16</v>
          </cell>
          <cell r="L407">
            <v>28900</v>
          </cell>
          <cell r="S407" t="str">
            <v>Ｈ16</v>
          </cell>
          <cell r="T407">
            <v>9600</v>
          </cell>
          <cell r="AG407" t="str">
            <v>669-3314</v>
          </cell>
          <cell r="AH407">
            <v>38500</v>
          </cell>
        </row>
        <row r="408">
          <cell r="C408">
            <v>202886</v>
          </cell>
          <cell r="D408">
            <v>2616</v>
          </cell>
          <cell r="E408" t="str">
            <v>兵庫県丹波市柏原町南多田</v>
          </cell>
          <cell r="F408" t="str">
            <v>594-1</v>
          </cell>
          <cell r="I408" t="str">
            <v>橋詰　優作</v>
          </cell>
          <cell r="W408" t="str">
            <v>Ｈ16</v>
          </cell>
          <cell r="X408">
            <v>32200</v>
          </cell>
          <cell r="AH408">
            <v>32200</v>
          </cell>
        </row>
        <row r="409">
          <cell r="C409">
            <v>202941</v>
          </cell>
          <cell r="D409">
            <v>4000</v>
          </cell>
          <cell r="E409" t="str">
            <v>兵庫県丹波市氷上町横田</v>
          </cell>
          <cell r="F409" t="str">
            <v>351-2</v>
          </cell>
          <cell r="I409" t="str">
            <v>正呂地　恭介</v>
          </cell>
          <cell r="J409">
            <v>27264</v>
          </cell>
          <cell r="K409" t="str">
            <v>Ｈ16</v>
          </cell>
          <cell r="L409">
            <v>15000</v>
          </cell>
          <cell r="O409" t="str">
            <v>Ｈ16</v>
          </cell>
          <cell r="P409">
            <v>36000</v>
          </cell>
          <cell r="AG409" t="str">
            <v>669-3465</v>
          </cell>
          <cell r="AH409">
            <v>51000</v>
          </cell>
        </row>
        <row r="410">
          <cell r="C410">
            <v>203050</v>
          </cell>
          <cell r="D410">
            <v>705</v>
          </cell>
          <cell r="E410" t="str">
            <v>兵庫県丹波市柏原町柏原</v>
          </cell>
          <cell r="F410" t="str">
            <v>705</v>
          </cell>
          <cell r="I410" t="str">
            <v>上田　正昭</v>
          </cell>
          <cell r="J410">
            <v>26276</v>
          </cell>
          <cell r="W410" t="str">
            <v>Ｈ16</v>
          </cell>
          <cell r="X410">
            <v>54000</v>
          </cell>
          <cell r="AG410" t="str">
            <v>669-3309</v>
          </cell>
          <cell r="AH410">
            <v>54000</v>
          </cell>
        </row>
        <row r="411">
          <cell r="C411">
            <v>203653</v>
          </cell>
          <cell r="D411">
            <v>1400</v>
          </cell>
          <cell r="E411" t="str">
            <v>兵庫県丹波市柏原町北山</v>
          </cell>
          <cell r="F411" t="str">
            <v>51-2</v>
          </cell>
          <cell r="I411" t="str">
            <v>谷口　洋子</v>
          </cell>
          <cell r="J411">
            <v>21672</v>
          </cell>
          <cell r="K411" t="str">
            <v>Ｈ12</v>
          </cell>
          <cell r="L411">
            <v>11700</v>
          </cell>
          <cell r="AG411" t="str">
            <v>669-3309</v>
          </cell>
          <cell r="AH411">
            <v>11700</v>
          </cell>
        </row>
        <row r="412">
          <cell r="C412">
            <v>203661</v>
          </cell>
          <cell r="D412">
            <v>7000</v>
          </cell>
          <cell r="E412" t="str">
            <v>東京都墨田区東向島</v>
          </cell>
          <cell r="F412" t="str">
            <v>3-17-10</v>
          </cell>
          <cell r="G412" t="str">
            <v>ｴｽﾍﾟﾗﾝｻ24　203</v>
          </cell>
          <cell r="H412" t="str">
            <v>分納中</v>
          </cell>
          <cell r="I412" t="str">
            <v>新川　優一郎</v>
          </cell>
          <cell r="J412">
            <v>30012</v>
          </cell>
          <cell r="W412" t="str">
            <v>Ｈ15.16</v>
          </cell>
          <cell r="X412">
            <v>87000</v>
          </cell>
          <cell r="AG412" t="str">
            <v>131-0032</v>
          </cell>
          <cell r="AH412">
            <v>87000</v>
          </cell>
        </row>
        <row r="413">
          <cell r="C413">
            <v>203882</v>
          </cell>
          <cell r="D413">
            <v>4000</v>
          </cell>
          <cell r="E413" t="str">
            <v>兵庫県丹波市春日町園部</v>
          </cell>
          <cell r="F413" t="str">
            <v>10</v>
          </cell>
          <cell r="G413" t="str">
            <v>園部住宅4号</v>
          </cell>
          <cell r="H413" t="str">
            <v>分納中</v>
          </cell>
          <cell r="I413" t="str">
            <v>西田　照美</v>
          </cell>
          <cell r="J413">
            <v>18381</v>
          </cell>
          <cell r="K413" t="str">
            <v>Ｈ12</v>
          </cell>
          <cell r="L413">
            <v>15900</v>
          </cell>
          <cell r="S413" t="str">
            <v>Ｈ13.14</v>
          </cell>
          <cell r="T413">
            <v>2000</v>
          </cell>
          <cell r="W413" t="str">
            <v>Ｈ13</v>
          </cell>
          <cell r="X413">
            <v>1300</v>
          </cell>
          <cell r="AG413" t="str">
            <v>669-3412</v>
          </cell>
          <cell r="AH413">
            <v>19200</v>
          </cell>
        </row>
        <row r="414">
          <cell r="C414">
            <v>204021</v>
          </cell>
          <cell r="D414">
            <v>210</v>
          </cell>
          <cell r="E414" t="str">
            <v>兵庫県丹波市柏原町柏原</v>
          </cell>
          <cell r="F414" t="str">
            <v>989-3</v>
          </cell>
          <cell r="G414" t="str">
            <v>町住303号</v>
          </cell>
          <cell r="H414" t="str">
            <v>分納中</v>
          </cell>
          <cell r="I414" t="str">
            <v>西垣　美里</v>
          </cell>
          <cell r="J414">
            <v>27037</v>
          </cell>
          <cell r="S414" t="str">
            <v>Ｈ12</v>
          </cell>
          <cell r="T414">
            <v>7200</v>
          </cell>
          <cell r="W414" t="str">
            <v>Ｈ15.16</v>
          </cell>
          <cell r="X414">
            <v>125500</v>
          </cell>
          <cell r="AG414" t="str">
            <v>669-3309</v>
          </cell>
          <cell r="AH414">
            <v>132700</v>
          </cell>
        </row>
        <row r="415">
          <cell r="C415">
            <v>204170</v>
          </cell>
          <cell r="D415">
            <v>407</v>
          </cell>
          <cell r="E415" t="str">
            <v>兵庫県丹波市柏原町柏原</v>
          </cell>
          <cell r="F415" t="str">
            <v>185</v>
          </cell>
          <cell r="G415" t="str">
            <v>ｹﾌﾟﾘ1-203号</v>
          </cell>
          <cell r="H415" t="str">
            <v>居所不明</v>
          </cell>
          <cell r="I415" t="str">
            <v>畑　　　勇</v>
          </cell>
          <cell r="J415">
            <v>14229</v>
          </cell>
          <cell r="W415" t="str">
            <v>Ｈ12.13.14.15.16</v>
          </cell>
          <cell r="X415">
            <v>269800</v>
          </cell>
          <cell r="AG415" t="str">
            <v>669-3309</v>
          </cell>
          <cell r="AH415">
            <v>269800</v>
          </cell>
        </row>
        <row r="416">
          <cell r="C416">
            <v>204463</v>
          </cell>
          <cell r="D416">
            <v>729</v>
          </cell>
          <cell r="E416" t="str">
            <v>兵庫県丹波市柏原町柏原</v>
          </cell>
          <cell r="F416" t="str">
            <v>2037-25</v>
          </cell>
          <cell r="I416" t="str">
            <v>宮本　康夫</v>
          </cell>
          <cell r="J416">
            <v>17765</v>
          </cell>
          <cell r="K416" t="str">
            <v>Ｈ12.13.14.15</v>
          </cell>
          <cell r="L416">
            <v>229000</v>
          </cell>
          <cell r="O416" t="str">
            <v>Ｈ12.13.14.15.16</v>
          </cell>
          <cell r="P416">
            <v>312600</v>
          </cell>
          <cell r="AG416" t="str">
            <v>669-3309</v>
          </cell>
          <cell r="AH416">
            <v>541600</v>
          </cell>
        </row>
        <row r="417">
          <cell r="C417">
            <v>204609</v>
          </cell>
          <cell r="D417">
            <v>2903</v>
          </cell>
          <cell r="E417" t="str">
            <v>兵庫県丹波市柏原町挙田</v>
          </cell>
          <cell r="F417" t="str">
            <v>712-8</v>
          </cell>
          <cell r="G417" t="str">
            <v>促進3-102号</v>
          </cell>
          <cell r="I417" t="str">
            <v>氏田　由美子</v>
          </cell>
          <cell r="J417">
            <v>24715</v>
          </cell>
          <cell r="K417" t="str">
            <v>Ｈ15.16</v>
          </cell>
          <cell r="L417">
            <v>172600</v>
          </cell>
          <cell r="AG417" t="str">
            <v>669-3314</v>
          </cell>
          <cell r="AH417">
            <v>172600</v>
          </cell>
        </row>
        <row r="418">
          <cell r="C418">
            <v>204889</v>
          </cell>
          <cell r="D418">
            <v>3000</v>
          </cell>
          <cell r="E418" t="str">
            <v>兵庫県丹波市柏原町挙田</v>
          </cell>
          <cell r="F418" t="str">
            <v>198-1</v>
          </cell>
          <cell r="I418" t="str">
            <v>堀　　勝也</v>
          </cell>
          <cell r="W418" t="str">
            <v>Ｈ16</v>
          </cell>
          <cell r="X418">
            <v>37000</v>
          </cell>
          <cell r="AG418" t="str">
            <v>669-3314</v>
          </cell>
          <cell r="AH418">
            <v>37000</v>
          </cell>
        </row>
        <row r="419">
          <cell r="C419">
            <v>204978</v>
          </cell>
          <cell r="D419">
            <v>1400</v>
          </cell>
          <cell r="E419" t="str">
            <v>兵庫県丹波市柏原町田路</v>
          </cell>
          <cell r="F419" t="str">
            <v>51-2</v>
          </cell>
          <cell r="G419" t="str">
            <v>三光ﾏﾝｼｮﾝ1号棟1-D</v>
          </cell>
          <cell r="H419" t="str">
            <v>居所不明</v>
          </cell>
          <cell r="I419" t="str">
            <v>豊井　　勝</v>
          </cell>
          <cell r="J419">
            <v>18701</v>
          </cell>
          <cell r="K419" t="str">
            <v>Ｈ14</v>
          </cell>
          <cell r="L419">
            <v>7000</v>
          </cell>
          <cell r="W419" t="str">
            <v>Ｈ12.13.14.15.16</v>
          </cell>
          <cell r="X419">
            <v>207000</v>
          </cell>
          <cell r="AG419" t="str">
            <v>669-3312</v>
          </cell>
          <cell r="AH419">
            <v>214000</v>
          </cell>
        </row>
        <row r="420">
          <cell r="C420">
            <v>204994</v>
          </cell>
          <cell r="D420">
            <v>7000</v>
          </cell>
          <cell r="E420" t="str">
            <v>千葉県柏市十余二</v>
          </cell>
          <cell r="F420" t="str">
            <v>337</v>
          </cell>
          <cell r="G420" t="str">
            <v>ｺｰﾎﾟｳｲｽﾞﾝ202号</v>
          </cell>
          <cell r="H420" t="str">
            <v>分納中</v>
          </cell>
          <cell r="I420" t="str">
            <v>高木　一晃</v>
          </cell>
          <cell r="J420">
            <v>25708</v>
          </cell>
          <cell r="K420" t="str">
            <v>Ｈ11.12</v>
          </cell>
          <cell r="L420">
            <v>57000</v>
          </cell>
          <cell r="W420" t="str">
            <v>Ｈ11.12.13</v>
          </cell>
          <cell r="X420">
            <v>188800</v>
          </cell>
          <cell r="AG420" t="str">
            <v>277-0872</v>
          </cell>
          <cell r="AH420">
            <v>245800</v>
          </cell>
        </row>
        <row r="421">
          <cell r="C421">
            <v>206547</v>
          </cell>
          <cell r="D421">
            <v>2702</v>
          </cell>
          <cell r="E421" t="str">
            <v>兵庫県丹波市柏原町柏原</v>
          </cell>
          <cell r="F421" t="str">
            <v>2984-1</v>
          </cell>
          <cell r="G421" t="str">
            <v>県住2-202号</v>
          </cell>
          <cell r="H421" t="str">
            <v>分納中</v>
          </cell>
          <cell r="I421" t="str">
            <v>足立　利好</v>
          </cell>
          <cell r="J421">
            <v>13728</v>
          </cell>
          <cell r="W421" t="str">
            <v>Ｈ14</v>
          </cell>
          <cell r="X421">
            <v>75100</v>
          </cell>
          <cell r="AG421" t="str">
            <v>669-3309</v>
          </cell>
          <cell r="AH421">
            <v>75100</v>
          </cell>
        </row>
        <row r="422">
          <cell r="C422">
            <v>206733</v>
          </cell>
          <cell r="D422">
            <v>6000</v>
          </cell>
          <cell r="E422" t="str">
            <v>大阪府寝屋川市御幸東町</v>
          </cell>
          <cell r="F422" t="str">
            <v>17-2</v>
          </cell>
          <cell r="G422" t="str">
            <v>ﾌﾟﾁｼｬﾄｰ延105</v>
          </cell>
          <cell r="I422" t="str">
            <v>大槻　　学</v>
          </cell>
          <cell r="J422">
            <v>26826</v>
          </cell>
          <cell r="K422" t="str">
            <v>Ｈ12</v>
          </cell>
          <cell r="L422">
            <v>18400</v>
          </cell>
          <cell r="S422" t="str">
            <v>Ｈ12.16</v>
          </cell>
          <cell r="T422">
            <v>14400</v>
          </cell>
          <cell r="AG422" t="str">
            <v>623-0026</v>
          </cell>
          <cell r="AH422">
            <v>32800</v>
          </cell>
        </row>
        <row r="423">
          <cell r="C423">
            <v>206741</v>
          </cell>
          <cell r="D423">
            <v>6000</v>
          </cell>
          <cell r="E423" t="str">
            <v>京都府綾部市神宮寺町重代</v>
          </cell>
          <cell r="F423" t="str">
            <v>33</v>
          </cell>
          <cell r="G423" t="str">
            <v>大島荘</v>
          </cell>
          <cell r="H423" t="str">
            <v>生活困窮</v>
          </cell>
          <cell r="I423" t="str">
            <v>大槻　秀樹</v>
          </cell>
          <cell r="J423">
            <v>27177</v>
          </cell>
          <cell r="K423" t="str">
            <v>Ｈ13</v>
          </cell>
          <cell r="L423">
            <v>17600</v>
          </cell>
          <cell r="AG423" t="str">
            <v>623-0026</v>
          </cell>
          <cell r="AH423">
            <v>17600</v>
          </cell>
        </row>
        <row r="424">
          <cell r="C424">
            <v>206971</v>
          </cell>
          <cell r="D424">
            <v>1621</v>
          </cell>
          <cell r="E424" t="str">
            <v>兵庫県丹波市柏原町柏原</v>
          </cell>
          <cell r="F424" t="str">
            <v>2997-19</v>
          </cell>
          <cell r="I424" t="str">
            <v>宮崎　昌人</v>
          </cell>
          <cell r="K424" t="str">
            <v>Ｈ16</v>
          </cell>
          <cell r="L424">
            <v>6000</v>
          </cell>
          <cell r="AG424" t="str">
            <v>669-3309</v>
          </cell>
          <cell r="AH424">
            <v>6000</v>
          </cell>
        </row>
        <row r="425">
          <cell r="C425">
            <v>207471</v>
          </cell>
          <cell r="D425">
            <v>1007</v>
          </cell>
          <cell r="E425" t="str">
            <v>兵庫県丹波市柏原町大新屋</v>
          </cell>
          <cell r="F425" t="str">
            <v>637-2</v>
          </cell>
          <cell r="H425" t="str">
            <v>分納中</v>
          </cell>
          <cell r="I425" t="str">
            <v>竹安　惠一</v>
          </cell>
          <cell r="J425">
            <v>19253</v>
          </cell>
          <cell r="W425" t="str">
            <v>Ｈ15</v>
          </cell>
          <cell r="X425">
            <v>65800</v>
          </cell>
          <cell r="AG425" t="str">
            <v>669-3315</v>
          </cell>
          <cell r="AH425">
            <v>65800</v>
          </cell>
        </row>
        <row r="426">
          <cell r="C426">
            <v>207748</v>
          </cell>
          <cell r="D426">
            <v>4000</v>
          </cell>
          <cell r="E426" t="str">
            <v>兵庫県丹波市氷上町氷上</v>
          </cell>
          <cell r="F426" t="str">
            <v>525-1</v>
          </cell>
          <cell r="I426" t="str">
            <v>田和　英子</v>
          </cell>
          <cell r="J426">
            <v>21967</v>
          </cell>
          <cell r="W426" t="str">
            <v>Ｈ12</v>
          </cell>
          <cell r="X426">
            <v>4214</v>
          </cell>
          <cell r="AG426" t="str">
            <v>669-3651</v>
          </cell>
          <cell r="AH426">
            <v>4214</v>
          </cell>
        </row>
        <row r="427">
          <cell r="C427">
            <v>207888</v>
          </cell>
          <cell r="D427">
            <v>5000</v>
          </cell>
          <cell r="E427" t="str">
            <v>兵庫県西脇市堀町</v>
          </cell>
          <cell r="F427" t="str">
            <v>141-8</v>
          </cell>
          <cell r="G427" t="str">
            <v>三昌警備保障㈱寮内</v>
          </cell>
          <cell r="H427" t="str">
            <v>分納中</v>
          </cell>
          <cell r="I427" t="str">
            <v>佐藤　武之</v>
          </cell>
          <cell r="J427">
            <v>15811</v>
          </cell>
          <cell r="K427" t="str">
            <v>Ｈ12.13.14.15</v>
          </cell>
          <cell r="L427">
            <v>170700</v>
          </cell>
          <cell r="W427" t="str">
            <v>Ｈ11.12.13.14.15.16</v>
          </cell>
          <cell r="X427">
            <v>536200</v>
          </cell>
          <cell r="AG427" t="str">
            <v>677-0042</v>
          </cell>
          <cell r="AH427">
            <v>706900</v>
          </cell>
        </row>
        <row r="428">
          <cell r="C428">
            <v>207918</v>
          </cell>
          <cell r="D428">
            <v>2005</v>
          </cell>
          <cell r="E428" t="str">
            <v>兵庫県丹波市柏原町見長</v>
          </cell>
          <cell r="F428" t="str">
            <v>239</v>
          </cell>
          <cell r="H428" t="str">
            <v>居所不明</v>
          </cell>
          <cell r="I428" t="str">
            <v>砂原　義夫</v>
          </cell>
          <cell r="J428">
            <v>13267</v>
          </cell>
          <cell r="W428" t="str">
            <v>Ｈ12.13.14.15.16</v>
          </cell>
          <cell r="X428">
            <v>256200</v>
          </cell>
          <cell r="AG428" t="str">
            <v>669-3303</v>
          </cell>
          <cell r="AH428">
            <v>256200</v>
          </cell>
        </row>
        <row r="429">
          <cell r="C429">
            <v>207993</v>
          </cell>
          <cell r="D429">
            <v>2616</v>
          </cell>
          <cell r="E429" t="str">
            <v>兵庫県丹波市柏原町柏原</v>
          </cell>
          <cell r="F429" t="str">
            <v>3094-1</v>
          </cell>
          <cell r="H429" t="str">
            <v>居所不明</v>
          </cell>
          <cell r="I429" t="str">
            <v>山中　賀博</v>
          </cell>
          <cell r="S429" t="str">
            <v>Ｈ16</v>
          </cell>
          <cell r="T429">
            <v>8000</v>
          </cell>
          <cell r="AG429" t="str">
            <v>669-3309</v>
          </cell>
          <cell r="AH429">
            <v>8000</v>
          </cell>
        </row>
        <row r="430">
          <cell r="C430">
            <v>208001</v>
          </cell>
          <cell r="D430">
            <v>4000</v>
          </cell>
          <cell r="E430" t="str">
            <v>兵庫県丹波市氷上町常楽</v>
          </cell>
          <cell r="F430" t="str">
            <v>1098</v>
          </cell>
          <cell r="G430" t="str">
            <v>第2ﾀｶ荘C号</v>
          </cell>
          <cell r="I430" t="str">
            <v>西川　正俊</v>
          </cell>
          <cell r="J430">
            <v>17939</v>
          </cell>
          <cell r="O430" t="str">
            <v>Ｈ15</v>
          </cell>
          <cell r="P430">
            <v>25500</v>
          </cell>
          <cell r="AG430" t="str">
            <v>669-3602</v>
          </cell>
          <cell r="AH430">
            <v>25500</v>
          </cell>
        </row>
        <row r="431">
          <cell r="C431">
            <v>208132</v>
          </cell>
          <cell r="D431">
            <v>2601</v>
          </cell>
          <cell r="E431" t="str">
            <v>兵庫県丹波市柏原町柏原</v>
          </cell>
          <cell r="F431" t="str">
            <v>612-3</v>
          </cell>
          <cell r="G431" t="str">
            <v>ｸﾚｰﾙ102号</v>
          </cell>
          <cell r="H431" t="str">
            <v>居所不明</v>
          </cell>
          <cell r="I431" t="str">
            <v>山本　正己</v>
          </cell>
          <cell r="J431">
            <v>22392</v>
          </cell>
          <cell r="S431" t="str">
            <v>Ｈ12.13.14</v>
          </cell>
          <cell r="T431">
            <v>25600</v>
          </cell>
          <cell r="W431" t="str">
            <v>Ｈ12.13.14.15.16</v>
          </cell>
          <cell r="X431">
            <v>203700</v>
          </cell>
          <cell r="AG431" t="str">
            <v>669-3309</v>
          </cell>
          <cell r="AH431">
            <v>229300</v>
          </cell>
        </row>
        <row r="432">
          <cell r="C432">
            <v>208329</v>
          </cell>
          <cell r="D432">
            <v>7000</v>
          </cell>
          <cell r="E432" t="str">
            <v>滋賀県彦根市川瀬馬場町</v>
          </cell>
          <cell r="F432" t="str">
            <v>913</v>
          </cell>
          <cell r="G432" t="str">
            <v>川瀬ｽﾃｰｼｮﾝ205号</v>
          </cell>
          <cell r="H432" t="str">
            <v>居所不明</v>
          </cell>
          <cell r="I432" t="str">
            <v>小池　正夫</v>
          </cell>
          <cell r="J432">
            <v>24697</v>
          </cell>
          <cell r="K432" t="str">
            <v>Ｈ12.13</v>
          </cell>
          <cell r="L432">
            <v>67800</v>
          </cell>
          <cell r="W432" t="str">
            <v>Ｈ11.12</v>
          </cell>
          <cell r="X432">
            <v>77600</v>
          </cell>
          <cell r="AG432" t="str">
            <v>522-0223</v>
          </cell>
          <cell r="AH432">
            <v>145400</v>
          </cell>
        </row>
        <row r="433">
          <cell r="C433">
            <v>208507</v>
          </cell>
          <cell r="D433">
            <v>1403</v>
          </cell>
          <cell r="E433" t="str">
            <v>兵庫県丹波市柏原町田路</v>
          </cell>
          <cell r="F433" t="str">
            <v>576-2</v>
          </cell>
          <cell r="I433" t="str">
            <v>下村　晴美</v>
          </cell>
          <cell r="W433" t="str">
            <v>Ｈ16</v>
          </cell>
          <cell r="X433">
            <v>42400</v>
          </cell>
          <cell r="AH433">
            <v>42400</v>
          </cell>
        </row>
        <row r="434">
          <cell r="C434">
            <v>209015</v>
          </cell>
          <cell r="D434">
            <v>4000</v>
          </cell>
          <cell r="E434" t="str">
            <v>兵庫県丹波市市島町南</v>
          </cell>
          <cell r="F434" t="str">
            <v>660-1</v>
          </cell>
          <cell r="H434" t="str">
            <v>分納中</v>
          </cell>
          <cell r="I434" t="str">
            <v>常岡　祥宏</v>
          </cell>
          <cell r="J434">
            <v>21856</v>
          </cell>
          <cell r="W434" t="str">
            <v>Ｈ11.12.13.14</v>
          </cell>
          <cell r="X434">
            <v>148000</v>
          </cell>
          <cell r="AG434" t="str">
            <v>669-4314</v>
          </cell>
          <cell r="AH434">
            <v>148000</v>
          </cell>
        </row>
        <row r="435">
          <cell r="C435">
            <v>209104</v>
          </cell>
          <cell r="D435">
            <v>5000</v>
          </cell>
          <cell r="E435" t="str">
            <v>兵庫県姫路市広畑区末広町</v>
          </cell>
          <cell r="F435" t="str">
            <v>1-28-2</v>
          </cell>
          <cell r="G435" t="str">
            <v>ｸﾞﾘｰﾝﾊｲﾂ201</v>
          </cell>
          <cell r="H435" t="str">
            <v>居所不明</v>
          </cell>
          <cell r="I435" t="str">
            <v>三木　基広</v>
          </cell>
          <cell r="J435">
            <v>24994</v>
          </cell>
          <cell r="K435" t="str">
            <v>Ｈ15.16</v>
          </cell>
          <cell r="L435">
            <v>78200</v>
          </cell>
          <cell r="W435" t="str">
            <v>Ｈ15.16</v>
          </cell>
          <cell r="X435">
            <v>121300</v>
          </cell>
          <cell r="AG435" t="str">
            <v>671-1115</v>
          </cell>
          <cell r="AH435">
            <v>199500</v>
          </cell>
        </row>
        <row r="436">
          <cell r="C436">
            <v>209236</v>
          </cell>
          <cell r="D436">
            <v>2620</v>
          </cell>
          <cell r="E436" t="str">
            <v>兵庫県丹波市柏原町見長</v>
          </cell>
          <cell r="F436" t="str">
            <v>13</v>
          </cell>
          <cell r="I436" t="str">
            <v>武田　成雅</v>
          </cell>
          <cell r="W436" t="str">
            <v>Ｈ16</v>
          </cell>
          <cell r="X436">
            <v>46000</v>
          </cell>
          <cell r="AG436" t="str">
            <v>669-3303</v>
          </cell>
          <cell r="AH436">
            <v>46000</v>
          </cell>
        </row>
        <row r="437">
          <cell r="C437">
            <v>209473</v>
          </cell>
          <cell r="D437">
            <v>606</v>
          </cell>
          <cell r="E437" t="str">
            <v>兵庫県丹波市柏原町柏原</v>
          </cell>
          <cell r="F437" t="str">
            <v>390-2</v>
          </cell>
          <cell r="G437" t="str">
            <v>ｱﾝﾋﾞｴﾝｽ14号</v>
          </cell>
          <cell r="H437" t="str">
            <v>分納中</v>
          </cell>
          <cell r="I437" t="str">
            <v>橋本　季代子</v>
          </cell>
          <cell r="J437">
            <v>27268</v>
          </cell>
          <cell r="K437" t="str">
            <v>Ｈ16</v>
          </cell>
          <cell r="L437">
            <v>57900</v>
          </cell>
          <cell r="W437" t="str">
            <v>Ｈ15.16</v>
          </cell>
          <cell r="X437">
            <v>196900</v>
          </cell>
          <cell r="AG437" t="str">
            <v>669-3309</v>
          </cell>
          <cell r="AH437">
            <v>254800</v>
          </cell>
        </row>
        <row r="438">
          <cell r="C438">
            <v>209589</v>
          </cell>
          <cell r="D438">
            <v>5000</v>
          </cell>
          <cell r="E438" t="str">
            <v>兵庫県神戸市北区鈴蘭台北町</v>
          </cell>
          <cell r="F438" t="str">
            <v>3-12-16</v>
          </cell>
          <cell r="G438" t="str">
            <v>ｽｶｲﾏﾝｼｮﾝ317号</v>
          </cell>
          <cell r="H438" t="str">
            <v>居所不明</v>
          </cell>
          <cell r="I438" t="str">
            <v>宮内　　円</v>
          </cell>
          <cell r="J438">
            <v>30248</v>
          </cell>
          <cell r="S438" t="str">
            <v>Ｈ12.13.15.16</v>
          </cell>
          <cell r="T438">
            <v>4000</v>
          </cell>
          <cell r="W438" t="str">
            <v>Ｈ13.14</v>
          </cell>
          <cell r="X438">
            <v>39700</v>
          </cell>
          <cell r="AG438" t="str">
            <v>651-1111</v>
          </cell>
          <cell r="AH438">
            <v>43700</v>
          </cell>
        </row>
        <row r="439">
          <cell r="C439">
            <v>209597</v>
          </cell>
          <cell r="D439">
            <v>1620</v>
          </cell>
          <cell r="E439" t="str">
            <v>兵庫県丹波市柏原町柏原</v>
          </cell>
          <cell r="F439" t="str">
            <v>2827-10</v>
          </cell>
          <cell r="I439" t="str">
            <v>宮本　秀夫</v>
          </cell>
          <cell r="J439">
            <v>18822</v>
          </cell>
          <cell r="O439" t="str">
            <v>Ｈ16</v>
          </cell>
          <cell r="P439">
            <v>89100</v>
          </cell>
          <cell r="AG439" t="str">
            <v>669-3309</v>
          </cell>
          <cell r="AH439">
            <v>89100</v>
          </cell>
        </row>
        <row r="440">
          <cell r="C440">
            <v>210331</v>
          </cell>
          <cell r="D440">
            <v>6000</v>
          </cell>
          <cell r="E440" t="str">
            <v>滋賀県草津市野路町</v>
          </cell>
          <cell r="F440" t="str">
            <v>2202-4</v>
          </cell>
          <cell r="G440" t="str">
            <v>ﾊｲﾂ玉川Ⅳ501号</v>
          </cell>
          <cell r="I440" t="str">
            <v>吉田　和人</v>
          </cell>
          <cell r="J440">
            <v>25192</v>
          </cell>
          <cell r="K440" t="str">
            <v>Ｈ15</v>
          </cell>
          <cell r="L440">
            <v>3000</v>
          </cell>
          <cell r="AG440" t="str">
            <v>573-0018</v>
          </cell>
          <cell r="AH440">
            <v>3000</v>
          </cell>
        </row>
        <row r="441">
          <cell r="C441">
            <v>210510</v>
          </cell>
          <cell r="D441">
            <v>1804</v>
          </cell>
          <cell r="E441" t="str">
            <v>兵庫県丹波市柏原町上小倉</v>
          </cell>
          <cell r="F441" t="str">
            <v>288</v>
          </cell>
          <cell r="I441" t="str">
            <v>安田　和典</v>
          </cell>
          <cell r="J441">
            <v>28133</v>
          </cell>
          <cell r="K441" t="str">
            <v>Ｈ13.14.15.16</v>
          </cell>
          <cell r="L441">
            <v>109300</v>
          </cell>
          <cell r="AG441" t="str">
            <v>669-3304</v>
          </cell>
          <cell r="AH441">
            <v>109300</v>
          </cell>
        </row>
        <row r="442">
          <cell r="C442">
            <v>210595</v>
          </cell>
          <cell r="D442">
            <v>5000</v>
          </cell>
          <cell r="E442" t="str">
            <v>兵庫県豊岡市瀬戸</v>
          </cell>
          <cell r="F442" t="str">
            <v>794</v>
          </cell>
          <cell r="G442" t="str">
            <v>喜十楼</v>
          </cell>
          <cell r="I442" t="str">
            <v>中西　　豊</v>
          </cell>
          <cell r="J442">
            <v>26375</v>
          </cell>
          <cell r="K442" t="str">
            <v>Ｈ12</v>
          </cell>
          <cell r="L442">
            <v>15000</v>
          </cell>
          <cell r="W442" t="str">
            <v>Ｈ11</v>
          </cell>
          <cell r="X442">
            <v>26600</v>
          </cell>
          <cell r="AG442" t="str">
            <v>669-6122</v>
          </cell>
          <cell r="AH442">
            <v>41600</v>
          </cell>
        </row>
        <row r="443">
          <cell r="C443">
            <v>210731</v>
          </cell>
          <cell r="D443">
            <v>7000</v>
          </cell>
          <cell r="E443" t="str">
            <v>神奈川県綾瀬市寺尾中</v>
          </cell>
          <cell r="F443" t="str">
            <v>4-18-15</v>
          </cell>
          <cell r="H443" t="str">
            <v>居所不明</v>
          </cell>
          <cell r="I443" t="str">
            <v>MASUZAKI ELIANE</v>
          </cell>
          <cell r="J443" t="str">
            <v>1973.1.16</v>
          </cell>
          <cell r="K443" t="str">
            <v>Ｈ13</v>
          </cell>
          <cell r="L443">
            <v>40400</v>
          </cell>
          <cell r="AG443" t="str">
            <v>252-1132</v>
          </cell>
          <cell r="AH443">
            <v>40400</v>
          </cell>
        </row>
        <row r="444">
          <cell r="C444">
            <v>210781</v>
          </cell>
          <cell r="D444">
            <v>5000</v>
          </cell>
          <cell r="E444" t="str">
            <v>兵庫県小野市黒川町</v>
          </cell>
          <cell r="F444" t="str">
            <v>80-20</v>
          </cell>
          <cell r="G444" t="str">
            <v>金井ｱﾊﾟｰﾄ1F2号</v>
          </cell>
          <cell r="H444" t="str">
            <v>居所不明</v>
          </cell>
          <cell r="I444" t="str">
            <v>野崎　由紀</v>
          </cell>
          <cell r="J444">
            <v>23855</v>
          </cell>
          <cell r="K444" t="str">
            <v>Ｈ12</v>
          </cell>
          <cell r="L444">
            <v>17400</v>
          </cell>
          <cell r="W444" t="str">
            <v>Ｈ12</v>
          </cell>
          <cell r="X444">
            <v>11300</v>
          </cell>
          <cell r="AG444" t="str">
            <v>675-1371</v>
          </cell>
          <cell r="AH444">
            <v>28700</v>
          </cell>
        </row>
        <row r="445">
          <cell r="C445">
            <v>211176</v>
          </cell>
          <cell r="D445">
            <v>6000</v>
          </cell>
          <cell r="E445" t="str">
            <v>大阪府大阪市都島区都島本通</v>
          </cell>
          <cell r="F445" t="str">
            <v>1-6-11</v>
          </cell>
          <cell r="G445" t="str">
            <v>都島ﾏﾝｼｮﾝ204号</v>
          </cell>
          <cell r="I445" t="str">
            <v>五十嵐　麻衣子</v>
          </cell>
          <cell r="J445">
            <v>29375</v>
          </cell>
          <cell r="K445" t="str">
            <v>Ｈ16</v>
          </cell>
          <cell r="L445">
            <v>7000</v>
          </cell>
          <cell r="AG445" t="str">
            <v>534-0021</v>
          </cell>
          <cell r="AH445">
            <v>7000</v>
          </cell>
        </row>
        <row r="446">
          <cell r="C446">
            <v>211711</v>
          </cell>
          <cell r="D446">
            <v>2901</v>
          </cell>
          <cell r="E446" t="str">
            <v>兵庫県丹波市柏原町挙田</v>
          </cell>
          <cell r="F446" t="str">
            <v>712-8</v>
          </cell>
          <cell r="G446" t="str">
            <v>促進1-504号</v>
          </cell>
          <cell r="H446" t="str">
            <v>分納中</v>
          </cell>
          <cell r="I446" t="str">
            <v>大前　あや子</v>
          </cell>
          <cell r="J446">
            <v>15738</v>
          </cell>
          <cell r="W446" t="str">
            <v>Ｈ15</v>
          </cell>
          <cell r="X446">
            <v>27500</v>
          </cell>
          <cell r="AG446" t="str">
            <v>669-3314</v>
          </cell>
          <cell r="AH446">
            <v>27500</v>
          </cell>
        </row>
        <row r="447">
          <cell r="C447">
            <v>211940</v>
          </cell>
          <cell r="D447">
            <v>5000</v>
          </cell>
          <cell r="E447" t="str">
            <v>兵庫県西宮市馬場町</v>
          </cell>
          <cell r="F447" t="str">
            <v>2-30</v>
          </cell>
          <cell r="G447" t="str">
            <v>302号</v>
          </cell>
          <cell r="H447" t="str">
            <v>居所不明</v>
          </cell>
          <cell r="I447" t="str">
            <v>長井　雅俊</v>
          </cell>
          <cell r="J447">
            <v>18985</v>
          </cell>
          <cell r="W447" t="str">
            <v>Ｈ12</v>
          </cell>
          <cell r="X447">
            <v>9300</v>
          </cell>
          <cell r="AG447" t="str">
            <v>662-0915</v>
          </cell>
          <cell r="AH447">
            <v>9300</v>
          </cell>
        </row>
        <row r="448">
          <cell r="C448">
            <v>212067</v>
          </cell>
          <cell r="D448">
            <v>4000</v>
          </cell>
          <cell r="E448" t="str">
            <v>兵庫県丹波市氷上町常楽</v>
          </cell>
          <cell r="F448" t="str">
            <v>1098</v>
          </cell>
          <cell r="G448" t="str">
            <v>第2ﾀｶ荘C号</v>
          </cell>
          <cell r="I448" t="str">
            <v>NISIKAWA　LORENA　DANTES</v>
          </cell>
          <cell r="J448" t="str">
            <v>1969.8.4</v>
          </cell>
          <cell r="K448" t="str">
            <v>Ｈ13.15</v>
          </cell>
          <cell r="L448">
            <v>43700</v>
          </cell>
          <cell r="S448" t="str">
            <v>Ｈ15</v>
          </cell>
          <cell r="T448">
            <v>7200</v>
          </cell>
          <cell r="AG448" t="str">
            <v>669-3602</v>
          </cell>
          <cell r="AH448">
            <v>50900</v>
          </cell>
        </row>
        <row r="449">
          <cell r="C449">
            <v>212199</v>
          </cell>
          <cell r="D449">
            <v>7000</v>
          </cell>
          <cell r="E449" t="str">
            <v>滋賀県近江八幡市田中江町</v>
          </cell>
          <cell r="F449" t="str">
            <v>614-1</v>
          </cell>
          <cell r="G449" t="str">
            <v>ﾗﾌﾞﾘｰﾀｳﾝ近江A棟107号</v>
          </cell>
          <cell r="I449" t="str">
            <v>渡辺　美華</v>
          </cell>
          <cell r="J449" t="str">
            <v>1971.4.27</v>
          </cell>
          <cell r="W449" t="str">
            <v>Ｈ14.15</v>
          </cell>
          <cell r="X449">
            <v>24400</v>
          </cell>
          <cell r="AG449" t="str">
            <v>523-0057</v>
          </cell>
          <cell r="AH449">
            <v>24400</v>
          </cell>
        </row>
        <row r="450">
          <cell r="C450">
            <v>212202</v>
          </cell>
          <cell r="D450">
            <v>7000</v>
          </cell>
          <cell r="E450" t="str">
            <v>埼玉県春日部市大字大枝</v>
          </cell>
          <cell r="F450" t="str">
            <v>515-1</v>
          </cell>
          <cell r="G450" t="str">
            <v>ﾊﾔ千間台Ⅱ-302</v>
          </cell>
          <cell r="I450" t="str">
            <v>足立　正子</v>
          </cell>
          <cell r="J450">
            <v>23950</v>
          </cell>
          <cell r="W450" t="str">
            <v>Ｈ16</v>
          </cell>
          <cell r="X450">
            <v>7600</v>
          </cell>
          <cell r="AG450" t="str">
            <v>344-0000</v>
          </cell>
          <cell r="AH450">
            <v>7600</v>
          </cell>
        </row>
        <row r="451">
          <cell r="C451">
            <v>213233</v>
          </cell>
          <cell r="D451">
            <v>7000</v>
          </cell>
          <cell r="E451" t="str">
            <v>鹿児島県大島郡天城町大字西阿木名</v>
          </cell>
          <cell r="F451" t="str">
            <v>484-3</v>
          </cell>
          <cell r="G451" t="str">
            <v>藤間ｺｰﾎﾟNO.1104号室</v>
          </cell>
          <cell r="I451" t="str">
            <v>大田　武宗</v>
          </cell>
          <cell r="J451">
            <v>22367</v>
          </cell>
          <cell r="W451" t="str">
            <v>Ｈ12</v>
          </cell>
          <cell r="X451">
            <v>19800</v>
          </cell>
          <cell r="AG451" t="str">
            <v>891-7731</v>
          </cell>
          <cell r="AH451">
            <v>19800</v>
          </cell>
        </row>
        <row r="452">
          <cell r="C452">
            <v>213811</v>
          </cell>
          <cell r="D452">
            <v>2901</v>
          </cell>
          <cell r="E452" t="str">
            <v>兵庫県丹波市柏原町挙田</v>
          </cell>
          <cell r="F452" t="str">
            <v>712-8</v>
          </cell>
          <cell r="G452" t="str">
            <v>促進1-</v>
          </cell>
          <cell r="I452" t="str">
            <v>里中　セリン</v>
          </cell>
          <cell r="J452">
            <v>26076</v>
          </cell>
          <cell r="K452" t="str">
            <v>Ｈ16</v>
          </cell>
          <cell r="L452">
            <v>16800</v>
          </cell>
          <cell r="AG452" t="str">
            <v>669-3314</v>
          </cell>
          <cell r="AH452">
            <v>16800</v>
          </cell>
        </row>
        <row r="453">
          <cell r="C453">
            <v>214515</v>
          </cell>
          <cell r="D453">
            <v>4000</v>
          </cell>
          <cell r="E453" t="str">
            <v>兵庫県丹波市春日町野村</v>
          </cell>
          <cell r="F453" t="str">
            <v>2224-1</v>
          </cell>
          <cell r="G453" t="str">
            <v>ﾊｲﾂ樽木202号</v>
          </cell>
          <cell r="I453" t="str">
            <v>重野　るみ</v>
          </cell>
          <cell r="J453">
            <v>27076</v>
          </cell>
          <cell r="W453" t="str">
            <v>Ｈ12.13.14</v>
          </cell>
          <cell r="X453">
            <v>20100</v>
          </cell>
          <cell r="AG453" t="str">
            <v>669-4132</v>
          </cell>
          <cell r="AH453">
            <v>20100</v>
          </cell>
        </row>
        <row r="454">
          <cell r="C454">
            <v>215171</v>
          </cell>
          <cell r="D454">
            <v>2620</v>
          </cell>
          <cell r="E454" t="str">
            <v>兵庫県丹波市柏原町見長</v>
          </cell>
          <cell r="F454" t="str">
            <v>13</v>
          </cell>
          <cell r="G454" t="str">
            <v>泉都ﾊｲﾂ柏原205号</v>
          </cell>
          <cell r="I454" t="str">
            <v>吉見　光一</v>
          </cell>
          <cell r="J454">
            <v>21190</v>
          </cell>
          <cell r="K454" t="str">
            <v>Ｈ16</v>
          </cell>
          <cell r="L454">
            <v>186500</v>
          </cell>
          <cell r="W454" t="str">
            <v>Ｈ12.13.14.15.16</v>
          </cell>
          <cell r="X454">
            <v>492400</v>
          </cell>
          <cell r="AG454" t="str">
            <v>669-3309</v>
          </cell>
          <cell r="AH454">
            <v>678900</v>
          </cell>
        </row>
        <row r="455">
          <cell r="C455">
            <v>215198</v>
          </cell>
          <cell r="D455">
            <v>7000</v>
          </cell>
          <cell r="E455" t="str">
            <v>香川県綾歌郡宇多津町浜八番丁</v>
          </cell>
          <cell r="F455" t="str">
            <v>129-7</v>
          </cell>
          <cell r="I455" t="str">
            <v>大西　洋平</v>
          </cell>
          <cell r="J455">
            <v>30289</v>
          </cell>
          <cell r="K455" t="str">
            <v>Ｈ13</v>
          </cell>
          <cell r="L455">
            <v>6200</v>
          </cell>
          <cell r="AG455" t="str">
            <v>762-0033</v>
          </cell>
          <cell r="AH455">
            <v>6200</v>
          </cell>
        </row>
        <row r="456">
          <cell r="C456">
            <v>215406</v>
          </cell>
          <cell r="D456">
            <v>7000</v>
          </cell>
          <cell r="E456" t="str">
            <v>静岡県賀茂郡賀茂村宇久須</v>
          </cell>
          <cell r="F456" t="str">
            <v>777-1</v>
          </cell>
          <cell r="I456" t="str">
            <v>岡田　保美</v>
          </cell>
          <cell r="J456">
            <v>26366</v>
          </cell>
          <cell r="W456" t="str">
            <v>Ｈ12</v>
          </cell>
          <cell r="X456">
            <v>17700</v>
          </cell>
          <cell r="AG456" t="str">
            <v>410-3501</v>
          </cell>
          <cell r="AH456">
            <v>17700</v>
          </cell>
        </row>
        <row r="457">
          <cell r="C457">
            <v>215520</v>
          </cell>
          <cell r="D457">
            <v>608</v>
          </cell>
          <cell r="E457" t="str">
            <v>兵庫県丹波市柏原町柏原</v>
          </cell>
          <cell r="F457" t="str">
            <v>1389-5</v>
          </cell>
          <cell r="I457" t="str">
            <v>足立　昌之</v>
          </cell>
          <cell r="J457">
            <v>26225</v>
          </cell>
          <cell r="O457" t="str">
            <v>Ｈ16</v>
          </cell>
          <cell r="P457">
            <v>16000</v>
          </cell>
          <cell r="AG457" t="str">
            <v>669-3309</v>
          </cell>
          <cell r="AH457">
            <v>16000</v>
          </cell>
        </row>
        <row r="458">
          <cell r="C458">
            <v>215597</v>
          </cell>
          <cell r="D458">
            <v>6000</v>
          </cell>
          <cell r="E458" t="str">
            <v>大阪府大阪市城東区今福西</v>
          </cell>
          <cell r="F458" t="str">
            <v>1-12-5</v>
          </cell>
          <cell r="G458" t="str">
            <v>301号</v>
          </cell>
          <cell r="H458" t="str">
            <v>破産</v>
          </cell>
          <cell r="I458" t="str">
            <v>田村　丈広</v>
          </cell>
          <cell r="J458">
            <v>22440</v>
          </cell>
          <cell r="K458" t="str">
            <v>Ｈ13</v>
          </cell>
          <cell r="L458">
            <v>57200</v>
          </cell>
          <cell r="S458" t="str">
            <v>Ｈ13.14</v>
          </cell>
          <cell r="T458">
            <v>2000</v>
          </cell>
          <cell r="AG458" t="str">
            <v>536-0004</v>
          </cell>
          <cell r="AH458">
            <v>59200</v>
          </cell>
        </row>
        <row r="459">
          <cell r="C459">
            <v>215660</v>
          </cell>
          <cell r="D459">
            <v>4000</v>
          </cell>
          <cell r="E459" t="str">
            <v>兵庫県丹波市青垣町市原</v>
          </cell>
          <cell r="F459" t="str">
            <v>741-1</v>
          </cell>
          <cell r="H459" t="str">
            <v>居所不明</v>
          </cell>
          <cell r="I459" t="str">
            <v>西川　法之</v>
          </cell>
          <cell r="J459">
            <v>26826</v>
          </cell>
          <cell r="K459" t="str">
            <v>Ｈ14.15</v>
          </cell>
          <cell r="L459">
            <v>43800</v>
          </cell>
          <cell r="O459" t="str">
            <v>Ｈ13.14.15</v>
          </cell>
          <cell r="P459">
            <v>190300</v>
          </cell>
          <cell r="W459" t="str">
            <v>Ｈ13.14</v>
          </cell>
          <cell r="X459">
            <v>248200</v>
          </cell>
          <cell r="AH459">
            <v>482300</v>
          </cell>
        </row>
        <row r="460">
          <cell r="C460">
            <v>215988</v>
          </cell>
          <cell r="D460">
            <v>4000</v>
          </cell>
          <cell r="E460" t="str">
            <v>兵庫県丹波市山南町谷川</v>
          </cell>
          <cell r="F460" t="str">
            <v>2040-2</v>
          </cell>
          <cell r="I460" t="str">
            <v>藤本　光晴</v>
          </cell>
          <cell r="J460">
            <v>27960</v>
          </cell>
          <cell r="K460" t="str">
            <v>Ｈ13</v>
          </cell>
          <cell r="L460">
            <v>27000</v>
          </cell>
          <cell r="AG460" t="str">
            <v>669-3131</v>
          </cell>
          <cell r="AH460">
            <v>27000</v>
          </cell>
        </row>
        <row r="461">
          <cell r="C461">
            <v>216178</v>
          </cell>
          <cell r="D461">
            <v>1502</v>
          </cell>
          <cell r="E461" t="str">
            <v>兵庫県丹波市柏原町母坪</v>
          </cell>
          <cell r="F461" t="str">
            <v>544-5</v>
          </cell>
          <cell r="H461" t="str">
            <v>分納中</v>
          </cell>
          <cell r="I461" t="str">
            <v>上田　さがみ</v>
          </cell>
          <cell r="J461">
            <v>18906</v>
          </cell>
          <cell r="K461" t="str">
            <v>Ｈ16</v>
          </cell>
          <cell r="L461">
            <v>30000</v>
          </cell>
          <cell r="W461" t="str">
            <v>Ｈ13.14.15</v>
          </cell>
          <cell r="X461">
            <v>260000</v>
          </cell>
          <cell r="AG461" t="str">
            <v>669-3311</v>
          </cell>
          <cell r="AH461">
            <v>290000</v>
          </cell>
        </row>
        <row r="462">
          <cell r="C462">
            <v>216194</v>
          </cell>
          <cell r="D462">
            <v>1502</v>
          </cell>
          <cell r="E462" t="str">
            <v>兵庫県丹波市柏原町母坪</v>
          </cell>
          <cell r="F462" t="str">
            <v>544-5</v>
          </cell>
          <cell r="I462" t="str">
            <v>上田　　潤</v>
          </cell>
          <cell r="J462">
            <v>28658</v>
          </cell>
          <cell r="O462" t="str">
            <v>Ｈ16</v>
          </cell>
          <cell r="P462">
            <v>30000</v>
          </cell>
          <cell r="W462" t="str">
            <v>Ｈ15.16</v>
          </cell>
          <cell r="X462">
            <v>305700</v>
          </cell>
          <cell r="AG462" t="str">
            <v>669-3311</v>
          </cell>
          <cell r="AH462">
            <v>335700</v>
          </cell>
        </row>
        <row r="463">
          <cell r="C463">
            <v>216208</v>
          </cell>
          <cell r="D463">
            <v>1502</v>
          </cell>
          <cell r="E463" t="str">
            <v>兵庫県丹波市柏原町母坪</v>
          </cell>
          <cell r="F463" t="str">
            <v>544-5</v>
          </cell>
          <cell r="I463" t="str">
            <v>上田　　智</v>
          </cell>
          <cell r="K463" t="str">
            <v>Ｈ16</v>
          </cell>
          <cell r="L463">
            <v>49000</v>
          </cell>
          <cell r="AG463" t="str">
            <v>669-3311</v>
          </cell>
          <cell r="AH463">
            <v>49000</v>
          </cell>
        </row>
        <row r="464">
          <cell r="C464">
            <v>216224</v>
          </cell>
          <cell r="D464">
            <v>1400</v>
          </cell>
          <cell r="E464" t="str">
            <v>兵庫県丹波市柏原町北山</v>
          </cell>
          <cell r="F464" t="str">
            <v>51-2</v>
          </cell>
          <cell r="G464" t="str">
            <v>三光ﾏﾝｼｮﾝ2-A号</v>
          </cell>
          <cell r="H464" t="str">
            <v>居所不明</v>
          </cell>
          <cell r="I464" t="str">
            <v>由上　徳之</v>
          </cell>
          <cell r="J464">
            <v>26850</v>
          </cell>
          <cell r="W464" t="str">
            <v>Ｈ14.15.16</v>
          </cell>
          <cell r="X464">
            <v>152800</v>
          </cell>
          <cell r="AG464" t="str">
            <v>669-3312</v>
          </cell>
          <cell r="AH464">
            <v>152800</v>
          </cell>
        </row>
        <row r="465">
          <cell r="C465">
            <v>216275</v>
          </cell>
          <cell r="D465">
            <v>7000</v>
          </cell>
          <cell r="E465" t="str">
            <v>高知県高知市旭町</v>
          </cell>
          <cell r="F465" t="str">
            <v>42</v>
          </cell>
          <cell r="G465" t="str">
            <v>ﾋﾟｭｱﾊｳｽ202号</v>
          </cell>
          <cell r="I465" t="str">
            <v>平松　英明</v>
          </cell>
          <cell r="J465">
            <v>26065</v>
          </cell>
          <cell r="S465" t="str">
            <v>Ｈ13</v>
          </cell>
          <cell r="T465">
            <v>4000</v>
          </cell>
          <cell r="W465" t="str">
            <v>Ｈ12.13.14</v>
          </cell>
          <cell r="X465">
            <v>32100</v>
          </cell>
          <cell r="AG465" t="str">
            <v>780-8040</v>
          </cell>
          <cell r="AH465">
            <v>36100</v>
          </cell>
        </row>
        <row r="466">
          <cell r="C466">
            <v>216356</v>
          </cell>
          <cell r="D466">
            <v>2703</v>
          </cell>
          <cell r="E466" t="str">
            <v>兵庫県丹波市柏原町柏原</v>
          </cell>
          <cell r="F466" t="str">
            <v>2984-1</v>
          </cell>
          <cell r="G466" t="str">
            <v>県住3-502号</v>
          </cell>
          <cell r="I466" t="str">
            <v>GOMES JOSE NILTON MOREIRA</v>
          </cell>
          <cell r="J466" t="str">
            <v>1967.4.21</v>
          </cell>
          <cell r="K466" t="str">
            <v>Ｈ16</v>
          </cell>
          <cell r="L466">
            <v>24000</v>
          </cell>
          <cell r="W466" t="str">
            <v>Ｈ14.15.16</v>
          </cell>
          <cell r="X466">
            <v>659400</v>
          </cell>
          <cell r="AG466" t="str">
            <v>669-3309</v>
          </cell>
          <cell r="AH466">
            <v>683400</v>
          </cell>
        </row>
        <row r="467">
          <cell r="C467">
            <v>216364</v>
          </cell>
          <cell r="D467">
            <v>2703</v>
          </cell>
          <cell r="E467" t="str">
            <v>兵庫県丹波市柏原町柏原</v>
          </cell>
          <cell r="F467" t="str">
            <v>2984-1</v>
          </cell>
          <cell r="G467" t="str">
            <v>3-502</v>
          </cell>
          <cell r="I467" t="str">
            <v xml:space="preserve">MOREIRA KENIYA RAYASHI DA SILVA </v>
          </cell>
          <cell r="J467" t="str">
            <v>1966.11.5</v>
          </cell>
          <cell r="K467" t="str">
            <v>Ｈ15.16</v>
          </cell>
          <cell r="L467">
            <v>84100</v>
          </cell>
          <cell r="AG467" t="str">
            <v>669-3309</v>
          </cell>
          <cell r="AH467">
            <v>84100</v>
          </cell>
        </row>
        <row r="468">
          <cell r="C468">
            <v>216593</v>
          </cell>
          <cell r="D468">
            <v>7000</v>
          </cell>
          <cell r="E468" t="str">
            <v>群馬県邑楽郡大泉町坂田</v>
          </cell>
          <cell r="F468" t="str">
            <v>4-1-2-8</v>
          </cell>
          <cell r="H468" t="str">
            <v>分納中</v>
          </cell>
          <cell r="I468" t="str">
            <v>泉　　末美</v>
          </cell>
          <cell r="J468">
            <v>25213</v>
          </cell>
          <cell r="W468" t="str">
            <v>Ｈ15</v>
          </cell>
          <cell r="X468">
            <v>10000</v>
          </cell>
          <cell r="AG468" t="str">
            <v>370-0532</v>
          </cell>
          <cell r="AH468">
            <v>10000</v>
          </cell>
        </row>
        <row r="469">
          <cell r="C469">
            <v>216712</v>
          </cell>
          <cell r="D469">
            <v>4000</v>
          </cell>
          <cell r="E469" t="str">
            <v>兵庫県丹波市氷上町石生</v>
          </cell>
          <cell r="F469" t="str">
            <v>2302-2</v>
          </cell>
          <cell r="G469" t="str">
            <v>B棟101</v>
          </cell>
          <cell r="H469" t="str">
            <v>居所不明</v>
          </cell>
          <cell r="I469" t="str">
            <v>河内　満彦</v>
          </cell>
          <cell r="J469">
            <v>20061</v>
          </cell>
          <cell r="K469" t="str">
            <v>Ｈ13</v>
          </cell>
          <cell r="L469">
            <v>48000</v>
          </cell>
          <cell r="W469" t="str">
            <v>Ｈ13</v>
          </cell>
          <cell r="X469">
            <v>65800</v>
          </cell>
          <cell r="AG469" t="str">
            <v>669-3464</v>
          </cell>
          <cell r="AH469">
            <v>113800</v>
          </cell>
        </row>
        <row r="470">
          <cell r="C470">
            <v>217093</v>
          </cell>
          <cell r="D470">
            <v>2203</v>
          </cell>
          <cell r="E470" t="str">
            <v>兵庫県丹波市柏原町柏原</v>
          </cell>
          <cell r="F470" t="str">
            <v>5353</v>
          </cell>
          <cell r="H470" t="str">
            <v>居所不明</v>
          </cell>
          <cell r="I470" t="str">
            <v>的場　伸郎</v>
          </cell>
          <cell r="J470">
            <v>18371</v>
          </cell>
          <cell r="S470" t="str">
            <v>Ｈ13.14.15.16</v>
          </cell>
          <cell r="T470">
            <v>16000</v>
          </cell>
          <cell r="W470" t="str">
            <v>Ｈ12.13.14.15.16</v>
          </cell>
          <cell r="X470">
            <v>247800</v>
          </cell>
          <cell r="AG470" t="str">
            <v>669-3309</v>
          </cell>
          <cell r="AH470">
            <v>263800</v>
          </cell>
        </row>
        <row r="471">
          <cell r="C471">
            <v>217123</v>
          </cell>
          <cell r="D471">
            <v>5000</v>
          </cell>
          <cell r="E471" t="str">
            <v>兵庫県飾磨郡夢前町山冨</v>
          </cell>
          <cell r="F471" t="str">
            <v>881</v>
          </cell>
          <cell r="G471" t="str">
            <v>101号</v>
          </cell>
          <cell r="H471" t="str">
            <v>居所不明</v>
          </cell>
          <cell r="I471" t="str">
            <v>TEIXRA DIEGO WATANABE</v>
          </cell>
          <cell r="J471" t="str">
            <v>1983.7.12</v>
          </cell>
          <cell r="W471" t="str">
            <v>Ｈ12.13</v>
          </cell>
          <cell r="X471">
            <v>15800</v>
          </cell>
          <cell r="AG471" t="str">
            <v>671-2123</v>
          </cell>
          <cell r="AH471">
            <v>15800</v>
          </cell>
        </row>
        <row r="472">
          <cell r="C472">
            <v>217409</v>
          </cell>
          <cell r="D472">
            <v>7000</v>
          </cell>
          <cell r="E472" t="str">
            <v>埼玉県本庄市前原</v>
          </cell>
          <cell r="F472" t="str">
            <v>2-11-8</v>
          </cell>
          <cell r="G472" t="str">
            <v>からこﾋﾞﾙ402号</v>
          </cell>
          <cell r="H472" t="str">
            <v>居所不明</v>
          </cell>
          <cell r="I472" t="str">
            <v>YAGINUMA CARLOS ALBERTO TERUMI</v>
          </cell>
          <cell r="J472" t="str">
            <v>1961.9.20</v>
          </cell>
          <cell r="K472" t="str">
            <v>Ｈ14</v>
          </cell>
          <cell r="L472">
            <v>49500</v>
          </cell>
          <cell r="W472" t="str">
            <v>Ｈ13</v>
          </cell>
          <cell r="X472">
            <v>163200</v>
          </cell>
          <cell r="AG472" t="str">
            <v>367-0047</v>
          </cell>
          <cell r="AH472">
            <v>212700</v>
          </cell>
        </row>
        <row r="473">
          <cell r="C473">
            <v>217417</v>
          </cell>
          <cell r="D473">
            <v>7000</v>
          </cell>
          <cell r="E473" t="str">
            <v>埼玉県本庄市前原</v>
          </cell>
          <cell r="F473" t="str">
            <v>2-11-8</v>
          </cell>
          <cell r="G473" t="str">
            <v>からこﾋﾞﾙ402号</v>
          </cell>
          <cell r="H473" t="str">
            <v>居所不明</v>
          </cell>
          <cell r="I473" t="str">
            <v>WATANABE ERIKA</v>
          </cell>
          <cell r="J473" t="str">
            <v>1970.11.30</v>
          </cell>
          <cell r="W473" t="str">
            <v>Ｈ13</v>
          </cell>
          <cell r="X473">
            <v>68100</v>
          </cell>
          <cell r="AG473" t="str">
            <v>367-0047</v>
          </cell>
          <cell r="AH473">
            <v>68100</v>
          </cell>
        </row>
        <row r="474">
          <cell r="C474">
            <v>217476</v>
          </cell>
          <cell r="D474">
            <v>7000</v>
          </cell>
          <cell r="E474" t="str">
            <v>福岡県北九州市小倉北区竪林町</v>
          </cell>
          <cell r="F474" t="str">
            <v>4-1</v>
          </cell>
          <cell r="G474" t="str">
            <v>201号</v>
          </cell>
          <cell r="H474" t="str">
            <v>分納中</v>
          </cell>
          <cell r="I474" t="str">
            <v>坂本　和江</v>
          </cell>
          <cell r="J474">
            <v>18492</v>
          </cell>
          <cell r="W474" t="str">
            <v>Ｈ13.14</v>
          </cell>
          <cell r="X474">
            <v>70000</v>
          </cell>
          <cell r="AG474" t="str">
            <v>803-0855</v>
          </cell>
          <cell r="AH474">
            <v>70000</v>
          </cell>
        </row>
        <row r="475">
          <cell r="C475">
            <v>217646</v>
          </cell>
          <cell r="D475">
            <v>7000</v>
          </cell>
          <cell r="E475" t="str">
            <v>福島県大沼郡会津高田町字道上</v>
          </cell>
          <cell r="F475" t="str">
            <v>2707-1</v>
          </cell>
          <cell r="I475" t="str">
            <v>青木　信臣</v>
          </cell>
          <cell r="J475">
            <v>27403</v>
          </cell>
          <cell r="W475" t="str">
            <v>Ｈ13</v>
          </cell>
          <cell r="X475">
            <v>28500</v>
          </cell>
          <cell r="AG475" t="str">
            <v>969-6200</v>
          </cell>
          <cell r="AH475">
            <v>28500</v>
          </cell>
        </row>
        <row r="476">
          <cell r="C476">
            <v>217743</v>
          </cell>
          <cell r="D476">
            <v>6000</v>
          </cell>
          <cell r="E476" t="str">
            <v>大阪府枚方市大峰元町</v>
          </cell>
          <cell r="F476" t="str">
            <v>2-2-38</v>
          </cell>
          <cell r="G476" t="str">
            <v>302号</v>
          </cell>
          <cell r="H476" t="str">
            <v>居所不明</v>
          </cell>
          <cell r="I476" t="str">
            <v>NAGASE ROBERTO AKIRA</v>
          </cell>
          <cell r="J476" t="str">
            <v>1955.3.25</v>
          </cell>
          <cell r="W476" t="str">
            <v>Ｈ13</v>
          </cell>
          <cell r="X476">
            <v>6900</v>
          </cell>
          <cell r="AG476" t="str">
            <v>573-0003</v>
          </cell>
          <cell r="AH476">
            <v>6900</v>
          </cell>
        </row>
        <row r="477">
          <cell r="C477">
            <v>217760</v>
          </cell>
          <cell r="D477">
            <v>7000</v>
          </cell>
          <cell r="E477" t="str">
            <v>ブラジル</v>
          </cell>
          <cell r="H477" t="str">
            <v>出国</v>
          </cell>
          <cell r="I477" t="str">
            <v>NAKADATE SERGIO ITIRO</v>
          </cell>
          <cell r="J477" t="str">
            <v>1971.10.22</v>
          </cell>
          <cell r="K477" t="str">
            <v>Ｈ14</v>
          </cell>
          <cell r="L477">
            <v>3000</v>
          </cell>
          <cell r="W477" t="str">
            <v>Ｈ13</v>
          </cell>
          <cell r="X477">
            <v>58700</v>
          </cell>
          <cell r="AH477">
            <v>61700</v>
          </cell>
        </row>
        <row r="478">
          <cell r="C478">
            <v>218251</v>
          </cell>
          <cell r="D478">
            <v>908</v>
          </cell>
          <cell r="E478" t="str">
            <v>兵庫県丹波市柏原町挙田</v>
          </cell>
          <cell r="F478" t="str">
            <v>138-1</v>
          </cell>
          <cell r="G478" t="str">
            <v>新柏原ﾋﾞﾚｯｼﾞ 1-102</v>
          </cell>
          <cell r="I478" t="str">
            <v>内堀　美由紀</v>
          </cell>
          <cell r="J478">
            <v>25338</v>
          </cell>
          <cell r="W478" t="str">
            <v>Ｈ15.16</v>
          </cell>
          <cell r="X478">
            <v>65400</v>
          </cell>
          <cell r="AG478" t="str">
            <v>669-3314</v>
          </cell>
          <cell r="AH478">
            <v>65400</v>
          </cell>
        </row>
        <row r="479">
          <cell r="C479">
            <v>218341</v>
          </cell>
          <cell r="D479">
            <v>2702</v>
          </cell>
          <cell r="E479" t="str">
            <v>兵庫県丹波市柏原町柏原</v>
          </cell>
          <cell r="F479" t="str">
            <v>2984-1</v>
          </cell>
          <cell r="I479" t="str">
            <v>吉野　ﾆﾊﾞﾙﾄ　ﾛﾝｺﾞ</v>
          </cell>
          <cell r="W479" t="str">
            <v>Ｈ16</v>
          </cell>
          <cell r="X479">
            <v>19000</v>
          </cell>
          <cell r="AG479" t="str">
            <v>669-3309</v>
          </cell>
          <cell r="AH479">
            <v>19000</v>
          </cell>
        </row>
        <row r="480">
          <cell r="C480">
            <v>218383</v>
          </cell>
          <cell r="D480">
            <v>3000</v>
          </cell>
          <cell r="E480" t="str">
            <v>兵庫県丹波市柏原町挙田</v>
          </cell>
          <cell r="F480" t="str">
            <v>198-1</v>
          </cell>
          <cell r="G480" t="str">
            <v>町住110</v>
          </cell>
          <cell r="I480" t="str">
            <v>米谷　之宏</v>
          </cell>
          <cell r="J480">
            <v>13023</v>
          </cell>
          <cell r="W480" t="str">
            <v>Ｈ16</v>
          </cell>
          <cell r="X480">
            <v>46000</v>
          </cell>
          <cell r="AG480" t="str">
            <v>669-3314</v>
          </cell>
          <cell r="AH480">
            <v>46000</v>
          </cell>
        </row>
        <row r="481">
          <cell r="C481">
            <v>218545</v>
          </cell>
          <cell r="D481">
            <v>6000</v>
          </cell>
          <cell r="E481" t="str">
            <v>京都府亀岡市篠町柏原上小井根</v>
          </cell>
          <cell r="F481" t="str">
            <v>15</v>
          </cell>
          <cell r="H481" t="str">
            <v>生活困窮</v>
          </cell>
          <cell r="I481" t="str">
            <v>山口　　巧</v>
          </cell>
          <cell r="J481">
            <v>14353</v>
          </cell>
          <cell r="W481" t="str">
            <v>Ｈ13.14</v>
          </cell>
          <cell r="X481">
            <v>65000</v>
          </cell>
          <cell r="AG481" t="str">
            <v>621-0821</v>
          </cell>
          <cell r="AH481">
            <v>65000</v>
          </cell>
        </row>
        <row r="482">
          <cell r="C482">
            <v>218600</v>
          </cell>
          <cell r="D482">
            <v>5000</v>
          </cell>
          <cell r="E482" t="str">
            <v>神戸市北区緑町</v>
          </cell>
          <cell r="F482" t="str">
            <v>7-27</v>
          </cell>
          <cell r="G482" t="str">
            <v>ｺｽﾓ神戸緑町715</v>
          </cell>
          <cell r="H482" t="str">
            <v>分納中</v>
          </cell>
          <cell r="I482" t="str">
            <v>大西　美代子</v>
          </cell>
          <cell r="J482">
            <v>27541</v>
          </cell>
          <cell r="W482" t="str">
            <v>Ｈ13</v>
          </cell>
          <cell r="X482">
            <v>11100</v>
          </cell>
          <cell r="AG482" t="str">
            <v>590-0111</v>
          </cell>
          <cell r="AH482">
            <v>11100</v>
          </cell>
        </row>
        <row r="483">
          <cell r="C483">
            <v>218847</v>
          </cell>
          <cell r="D483">
            <v>409</v>
          </cell>
          <cell r="E483" t="str">
            <v>兵庫県丹波市柏原町柏原</v>
          </cell>
          <cell r="F483" t="str">
            <v>1079-34</v>
          </cell>
          <cell r="I483" t="str">
            <v>足立　保雄</v>
          </cell>
          <cell r="J483">
            <v>11067</v>
          </cell>
          <cell r="W483" t="str">
            <v>Ｈ15.16</v>
          </cell>
          <cell r="X483">
            <v>283600</v>
          </cell>
          <cell r="AG483" t="str">
            <v>669-3309</v>
          </cell>
          <cell r="AH483">
            <v>283600</v>
          </cell>
        </row>
        <row r="484">
          <cell r="C484">
            <v>219029</v>
          </cell>
          <cell r="D484">
            <v>706</v>
          </cell>
          <cell r="E484" t="str">
            <v>兵庫県丹波市柏原町柏原</v>
          </cell>
          <cell r="F484" t="str">
            <v>2850-26</v>
          </cell>
          <cell r="H484" t="str">
            <v>分納中</v>
          </cell>
          <cell r="I484" t="str">
            <v>池田　満男</v>
          </cell>
          <cell r="J484">
            <v>19348</v>
          </cell>
          <cell r="K484" t="str">
            <v>Ｈ14</v>
          </cell>
          <cell r="L484">
            <v>8700</v>
          </cell>
          <cell r="AG484" t="str">
            <v>669-1533</v>
          </cell>
          <cell r="AH484">
            <v>8700</v>
          </cell>
        </row>
        <row r="485">
          <cell r="C485">
            <v>219045</v>
          </cell>
          <cell r="D485">
            <v>706</v>
          </cell>
          <cell r="E485" t="str">
            <v>兵庫県丹波市柏原町柏原</v>
          </cell>
          <cell r="F485" t="str">
            <v>2850-26</v>
          </cell>
          <cell r="I485" t="str">
            <v>池田　頼子</v>
          </cell>
          <cell r="W485" t="str">
            <v>Ｈ16</v>
          </cell>
          <cell r="X485">
            <v>88000</v>
          </cell>
          <cell r="AG485" t="str">
            <v>669-3309</v>
          </cell>
          <cell r="AH485">
            <v>88000</v>
          </cell>
        </row>
        <row r="486">
          <cell r="C486">
            <v>219207</v>
          </cell>
          <cell r="D486">
            <v>6000</v>
          </cell>
          <cell r="E486" t="str">
            <v>大阪府大阪市生野区桃谷</v>
          </cell>
          <cell r="F486" t="str">
            <v>4-8-20</v>
          </cell>
          <cell r="H486" t="str">
            <v>居所不明</v>
          </cell>
          <cell r="I486" t="str">
            <v>玄　京来</v>
          </cell>
          <cell r="J486" t="str">
            <v>1968.11.2</v>
          </cell>
          <cell r="W486" t="str">
            <v>Ｈ13</v>
          </cell>
          <cell r="X486">
            <v>11900</v>
          </cell>
          <cell r="AG486" t="str">
            <v>544-0034</v>
          </cell>
          <cell r="AH486">
            <v>11900</v>
          </cell>
        </row>
        <row r="487">
          <cell r="C487">
            <v>219398</v>
          </cell>
          <cell r="D487">
            <v>2616</v>
          </cell>
          <cell r="E487" t="str">
            <v>兵庫県丹波市柏原町南多田</v>
          </cell>
          <cell r="F487" t="str">
            <v>224-1</v>
          </cell>
          <cell r="I487" t="str">
            <v>渡邉　キクノ</v>
          </cell>
          <cell r="W487" t="str">
            <v>Ｈ16</v>
          </cell>
          <cell r="X487">
            <v>15200</v>
          </cell>
          <cell r="AG487" t="str">
            <v>669-3301</v>
          </cell>
          <cell r="AH487">
            <v>15200</v>
          </cell>
        </row>
        <row r="488">
          <cell r="C488">
            <v>219479</v>
          </cell>
          <cell r="D488">
            <v>1400</v>
          </cell>
          <cell r="E488" t="str">
            <v>兵庫県丹波市柏原町田路</v>
          </cell>
          <cell r="F488" t="str">
            <v>147</v>
          </cell>
          <cell r="I488" t="str">
            <v>竹安　健二</v>
          </cell>
          <cell r="K488" t="str">
            <v>Ｈ16</v>
          </cell>
          <cell r="L488">
            <v>9000</v>
          </cell>
          <cell r="AH488">
            <v>9000</v>
          </cell>
        </row>
        <row r="489">
          <cell r="C489">
            <v>219665</v>
          </cell>
          <cell r="D489">
            <v>5000</v>
          </cell>
          <cell r="E489" t="str">
            <v>兵庫県神戸市東灘区深江浜町</v>
          </cell>
          <cell r="F489" t="str">
            <v>77-311</v>
          </cell>
          <cell r="H489" t="str">
            <v>居所不明</v>
          </cell>
          <cell r="I489" t="str">
            <v>酒井　治彦</v>
          </cell>
          <cell r="J489">
            <v>22586</v>
          </cell>
          <cell r="W489" t="str">
            <v>Ｈ13</v>
          </cell>
          <cell r="X489">
            <v>23800</v>
          </cell>
          <cell r="AG489" t="str">
            <v>658-0023</v>
          </cell>
          <cell r="AH489">
            <v>23800</v>
          </cell>
        </row>
        <row r="490">
          <cell r="C490">
            <v>219738</v>
          </cell>
          <cell r="D490">
            <v>4000</v>
          </cell>
          <cell r="E490" t="str">
            <v>兵庫県丹波市氷上町西中</v>
          </cell>
          <cell r="F490" t="str">
            <v>59-6</v>
          </cell>
          <cell r="I490" t="str">
            <v>原田　房男</v>
          </cell>
          <cell r="J490">
            <v>18919</v>
          </cell>
          <cell r="W490" t="str">
            <v>Ｈ13</v>
          </cell>
          <cell r="X490">
            <v>27600</v>
          </cell>
          <cell r="AG490" t="str">
            <v>656-0054</v>
          </cell>
          <cell r="AH490">
            <v>27600</v>
          </cell>
        </row>
        <row r="491">
          <cell r="C491">
            <v>220108</v>
          </cell>
          <cell r="D491">
            <v>4000</v>
          </cell>
          <cell r="E491" t="str">
            <v>兵庫県丹波市春日町棚原</v>
          </cell>
          <cell r="F491" t="str">
            <v>1117</v>
          </cell>
          <cell r="H491" t="str">
            <v>分納中</v>
          </cell>
          <cell r="I491" t="str">
            <v>尾崎　美紀</v>
          </cell>
          <cell r="J491">
            <v>27355</v>
          </cell>
          <cell r="K491" t="str">
            <v>Ｈ15</v>
          </cell>
          <cell r="L491">
            <v>38900</v>
          </cell>
          <cell r="W491" t="str">
            <v>Ｈ15</v>
          </cell>
          <cell r="X491">
            <v>4700</v>
          </cell>
          <cell r="AG491" t="str">
            <v>669-4274</v>
          </cell>
          <cell r="AH491">
            <v>43600</v>
          </cell>
        </row>
        <row r="492">
          <cell r="C492">
            <v>220256</v>
          </cell>
          <cell r="D492">
            <v>2701</v>
          </cell>
          <cell r="E492" t="str">
            <v>兵庫県丹波市柏原町柏原</v>
          </cell>
          <cell r="F492" t="str">
            <v>2984-1</v>
          </cell>
          <cell r="G492" t="str">
            <v>県住1-308号</v>
          </cell>
          <cell r="H492" t="str">
            <v>分納中</v>
          </cell>
          <cell r="I492" t="str">
            <v>古倉　とも代</v>
          </cell>
          <cell r="J492">
            <v>22515</v>
          </cell>
          <cell r="W492" t="str">
            <v>Ｈ15.16</v>
          </cell>
          <cell r="X492">
            <v>30500</v>
          </cell>
          <cell r="AG492" t="str">
            <v>669-3309</v>
          </cell>
          <cell r="AH492">
            <v>30500</v>
          </cell>
        </row>
        <row r="493">
          <cell r="C493">
            <v>220531</v>
          </cell>
          <cell r="D493">
            <v>1805</v>
          </cell>
          <cell r="E493" t="str">
            <v>兵庫県丹波市柏原町上小倉</v>
          </cell>
          <cell r="F493" t="str">
            <v>565-2</v>
          </cell>
          <cell r="I493" t="str">
            <v>高橋　重幸</v>
          </cell>
          <cell r="W493" t="str">
            <v>Ｈ16</v>
          </cell>
          <cell r="X493">
            <v>16000</v>
          </cell>
          <cell r="AG493" t="str">
            <v>669-3304</v>
          </cell>
          <cell r="AH493">
            <v>16000</v>
          </cell>
        </row>
        <row r="494">
          <cell r="C494">
            <v>220965</v>
          </cell>
          <cell r="D494">
            <v>102</v>
          </cell>
          <cell r="E494" t="str">
            <v>兵庫県丹波市柏原町柏原</v>
          </cell>
          <cell r="F494" t="str">
            <v>433</v>
          </cell>
          <cell r="G494" t="str">
            <v>ﾊﾟﾅﾊｲﾂCARP102号</v>
          </cell>
          <cell r="H494" t="str">
            <v>分納中</v>
          </cell>
          <cell r="I494" t="str">
            <v>池田　和明</v>
          </cell>
          <cell r="J494">
            <v>24666</v>
          </cell>
          <cell r="K494" t="str">
            <v>Ｈ14.15.16</v>
          </cell>
          <cell r="L494">
            <v>520000</v>
          </cell>
          <cell r="W494" t="str">
            <v>Ｈ13.14.15.16</v>
          </cell>
          <cell r="X494">
            <v>477600</v>
          </cell>
          <cell r="AG494" t="str">
            <v>669-3309</v>
          </cell>
          <cell r="AH494">
            <v>997600</v>
          </cell>
        </row>
        <row r="495">
          <cell r="C495">
            <v>221066</v>
          </cell>
          <cell r="D495">
            <v>1400</v>
          </cell>
          <cell r="E495" t="str">
            <v>兵庫県丹波市柏原町田路</v>
          </cell>
          <cell r="F495" t="str">
            <v>51-2</v>
          </cell>
          <cell r="G495" t="str">
            <v>三光ﾏﾝｼｮﾝ2-A号</v>
          </cell>
          <cell r="I495" t="str">
            <v>小松　真理弥</v>
          </cell>
          <cell r="J495">
            <v>29105</v>
          </cell>
          <cell r="K495" t="str">
            <v>Ｈ15.16</v>
          </cell>
          <cell r="L495">
            <v>73900</v>
          </cell>
          <cell r="W495" t="str">
            <v>Ｈ16</v>
          </cell>
          <cell r="X495">
            <v>93800</v>
          </cell>
          <cell r="AG495" t="str">
            <v>669-3312</v>
          </cell>
          <cell r="AH495">
            <v>167700</v>
          </cell>
        </row>
        <row r="496">
          <cell r="C496">
            <v>221082</v>
          </cell>
          <cell r="D496">
            <v>2620</v>
          </cell>
          <cell r="E496" t="str">
            <v>兵庫県丹波市柏原町見長</v>
          </cell>
          <cell r="F496" t="str">
            <v>13</v>
          </cell>
          <cell r="G496" t="str">
            <v>泉都ﾊｲﾂ柏原201号</v>
          </cell>
          <cell r="I496" t="str">
            <v>古来　政之</v>
          </cell>
          <cell r="J496">
            <v>18990</v>
          </cell>
          <cell r="K496" t="str">
            <v>Ｈ15.16</v>
          </cell>
          <cell r="L496">
            <v>225200</v>
          </cell>
          <cell r="AG496" t="str">
            <v>669-3303</v>
          </cell>
          <cell r="AH496">
            <v>225200</v>
          </cell>
        </row>
        <row r="497">
          <cell r="C497">
            <v>221431</v>
          </cell>
          <cell r="D497">
            <v>5000</v>
          </cell>
          <cell r="E497" t="str">
            <v>兵庫県加西市北条町北条</v>
          </cell>
          <cell r="F497" t="str">
            <v>273-3</v>
          </cell>
          <cell r="G497" t="str">
            <v>北条第3住宅3-208号</v>
          </cell>
          <cell r="I497" t="str">
            <v>HAMADA ITUO</v>
          </cell>
          <cell r="J497" t="str">
            <v>1955.11.2</v>
          </cell>
          <cell r="W497" t="str">
            <v>Ｈ13</v>
          </cell>
          <cell r="X497">
            <v>13900</v>
          </cell>
          <cell r="AG497" t="str">
            <v>671-2116</v>
          </cell>
          <cell r="AH497">
            <v>13900</v>
          </cell>
        </row>
        <row r="498">
          <cell r="C498">
            <v>221457</v>
          </cell>
          <cell r="D498">
            <v>731</v>
          </cell>
          <cell r="E498" t="str">
            <v>兵庫県丹波市柏原町柏原</v>
          </cell>
          <cell r="F498" t="str">
            <v>2354-5</v>
          </cell>
          <cell r="I498" t="str">
            <v>外川　敬祐</v>
          </cell>
          <cell r="K498" t="str">
            <v>Ｈ16</v>
          </cell>
          <cell r="L498">
            <v>8700</v>
          </cell>
          <cell r="AH498">
            <v>8700</v>
          </cell>
        </row>
        <row r="499">
          <cell r="C499">
            <v>600369</v>
          </cell>
          <cell r="D499">
            <v>7000</v>
          </cell>
          <cell r="E499" t="str">
            <v>ブラジル</v>
          </cell>
          <cell r="H499" t="str">
            <v>出国</v>
          </cell>
          <cell r="I499" t="str">
            <v>MARIO DENICOLI NETO</v>
          </cell>
          <cell r="J499" t="str">
            <v>1973.4.5</v>
          </cell>
          <cell r="K499" t="str">
            <v>Ｈ14</v>
          </cell>
          <cell r="L499">
            <v>35100</v>
          </cell>
          <cell r="AH499">
            <v>35100</v>
          </cell>
        </row>
        <row r="500">
          <cell r="C500">
            <v>600377</v>
          </cell>
          <cell r="D500">
            <v>7000</v>
          </cell>
          <cell r="E500" t="str">
            <v>静岡県榛原郡榛原町細江</v>
          </cell>
          <cell r="F500" t="str">
            <v>1697-1</v>
          </cell>
          <cell r="G500" t="str">
            <v>ｴﾙﾃｲﾑｸﾞﾚｰｽ205号</v>
          </cell>
          <cell r="H500" t="str">
            <v>居所不明</v>
          </cell>
          <cell r="I500" t="str">
            <v>NISHIGAWA　TOKIO</v>
          </cell>
          <cell r="J500" t="str">
            <v>1972.7.21</v>
          </cell>
          <cell r="W500" t="str">
            <v>Ｈ13</v>
          </cell>
          <cell r="X500">
            <v>11400</v>
          </cell>
          <cell r="AG500" t="str">
            <v>421-0421</v>
          </cell>
          <cell r="AH500">
            <v>11400</v>
          </cell>
        </row>
        <row r="501">
          <cell r="C501">
            <v>600580</v>
          </cell>
          <cell r="D501">
            <v>2203</v>
          </cell>
          <cell r="E501" t="str">
            <v>兵庫県丹波市柏原町柏原</v>
          </cell>
          <cell r="F501" t="str">
            <v>5349</v>
          </cell>
          <cell r="I501" t="str">
            <v>西山　幸美</v>
          </cell>
          <cell r="S501" t="str">
            <v>Ｈ14</v>
          </cell>
          <cell r="T501">
            <v>7200</v>
          </cell>
          <cell r="AG501" t="str">
            <v>669-3309</v>
          </cell>
          <cell r="AH501">
            <v>7200</v>
          </cell>
        </row>
        <row r="502">
          <cell r="C502">
            <v>600822</v>
          </cell>
          <cell r="D502">
            <v>735</v>
          </cell>
          <cell r="E502" t="str">
            <v>兵庫県丹波市柏原町柏原</v>
          </cell>
          <cell r="F502" t="str">
            <v>2198-8</v>
          </cell>
          <cell r="H502" t="str">
            <v>分納中</v>
          </cell>
          <cell r="I502" t="str">
            <v>岸口　昌明</v>
          </cell>
          <cell r="J502">
            <v>17220</v>
          </cell>
          <cell r="W502" t="str">
            <v>Ｈ15</v>
          </cell>
          <cell r="X502">
            <v>310000</v>
          </cell>
          <cell r="AG502" t="str">
            <v>669-3309</v>
          </cell>
          <cell r="AH502">
            <v>310000</v>
          </cell>
        </row>
        <row r="503">
          <cell r="C503">
            <v>600831</v>
          </cell>
          <cell r="D503">
            <v>735</v>
          </cell>
          <cell r="E503" t="str">
            <v>兵庫県丹波市柏原町柏原</v>
          </cell>
          <cell r="F503" t="str">
            <v>2198-8</v>
          </cell>
          <cell r="H503" t="str">
            <v>分納中</v>
          </cell>
          <cell r="I503" t="str">
            <v>岸口　ますみ</v>
          </cell>
          <cell r="J503">
            <v>20371</v>
          </cell>
          <cell r="K503" t="str">
            <v>Ｈ15.16</v>
          </cell>
          <cell r="L503">
            <v>466000</v>
          </cell>
          <cell r="AG503" t="str">
            <v>669-3309</v>
          </cell>
          <cell r="AH503">
            <v>466000</v>
          </cell>
        </row>
        <row r="504">
          <cell r="C504">
            <v>601071</v>
          </cell>
          <cell r="D504">
            <v>7000</v>
          </cell>
          <cell r="E504" t="str">
            <v>鳥取県西伯郡伯耆町丸山</v>
          </cell>
          <cell r="F504" t="str">
            <v>1647-13</v>
          </cell>
          <cell r="I504" t="str">
            <v>神﨑　　亮</v>
          </cell>
          <cell r="J504">
            <v>28390</v>
          </cell>
          <cell r="K504" t="str">
            <v>Ｈ15</v>
          </cell>
          <cell r="L504">
            <v>22800</v>
          </cell>
          <cell r="AG504" t="str">
            <v>689-4108</v>
          </cell>
          <cell r="AH504">
            <v>22800</v>
          </cell>
        </row>
        <row r="505">
          <cell r="C505">
            <v>601161</v>
          </cell>
          <cell r="D505">
            <v>2704</v>
          </cell>
          <cell r="E505" t="str">
            <v>兵庫県丹波市柏原町柏原</v>
          </cell>
          <cell r="F505" t="str">
            <v>2984-1</v>
          </cell>
          <cell r="G505" t="str">
            <v>県住4-403号</v>
          </cell>
          <cell r="H505" t="str">
            <v>分納中</v>
          </cell>
          <cell r="I505" t="str">
            <v>莵原　　保</v>
          </cell>
          <cell r="J505">
            <v>12447</v>
          </cell>
          <cell r="W505" t="str">
            <v>Ｈ14</v>
          </cell>
          <cell r="X505">
            <v>6700</v>
          </cell>
          <cell r="AG505" t="str">
            <v>669-3309</v>
          </cell>
          <cell r="AH505">
            <v>6700</v>
          </cell>
        </row>
        <row r="506">
          <cell r="C506">
            <v>601179</v>
          </cell>
          <cell r="D506">
            <v>2704</v>
          </cell>
          <cell r="E506" t="str">
            <v>兵庫県丹波市柏原町柏原</v>
          </cell>
          <cell r="F506" t="str">
            <v>2984-1</v>
          </cell>
          <cell r="G506" t="str">
            <v>県住4-</v>
          </cell>
          <cell r="H506" t="str">
            <v>分納中</v>
          </cell>
          <cell r="I506" t="str">
            <v>木野　次子</v>
          </cell>
          <cell r="J506">
            <v>12480</v>
          </cell>
          <cell r="W506" t="str">
            <v>Ｈ15.16</v>
          </cell>
          <cell r="X506">
            <v>72800</v>
          </cell>
          <cell r="AG506" t="str">
            <v>669-3309</v>
          </cell>
          <cell r="AH506">
            <v>72800</v>
          </cell>
        </row>
        <row r="507">
          <cell r="C507">
            <v>601217</v>
          </cell>
          <cell r="D507">
            <v>6000</v>
          </cell>
          <cell r="E507" t="str">
            <v>大阪府堺市出島海岸通</v>
          </cell>
          <cell r="F507" t="str">
            <v>4-1-22</v>
          </cell>
          <cell r="G507" t="str">
            <v>芙美香荘1-102号</v>
          </cell>
          <cell r="H507" t="str">
            <v>居所不明</v>
          </cell>
          <cell r="I507" t="str">
            <v>SANCHES MAISA CRISTINA CASTRO</v>
          </cell>
          <cell r="J507" t="str">
            <v>1983.5.17</v>
          </cell>
          <cell r="W507" t="str">
            <v>Ｈ13</v>
          </cell>
          <cell r="X507">
            <v>2300</v>
          </cell>
          <cell r="AG507" t="str">
            <v>590-0833</v>
          </cell>
          <cell r="AH507">
            <v>2300</v>
          </cell>
        </row>
        <row r="508">
          <cell r="C508">
            <v>601225</v>
          </cell>
          <cell r="D508">
            <v>4000</v>
          </cell>
          <cell r="E508" t="str">
            <v>兵庫県丹波市氷上町石生</v>
          </cell>
          <cell r="F508" t="str">
            <v>473-20</v>
          </cell>
          <cell r="G508" t="str">
            <v>ｸﾞﾘｰﾝﾊｲﾂ三喜304号　足立直子様方</v>
          </cell>
          <cell r="H508" t="str">
            <v>居所不明</v>
          </cell>
          <cell r="I508" t="str">
            <v>上西　直之</v>
          </cell>
          <cell r="J508">
            <v>25750</v>
          </cell>
          <cell r="K508" t="str">
            <v>Ｈ16</v>
          </cell>
          <cell r="L508">
            <v>4000</v>
          </cell>
          <cell r="W508" t="str">
            <v>Ｈ14.15</v>
          </cell>
          <cell r="X508">
            <v>29200</v>
          </cell>
          <cell r="AG508" t="str">
            <v>669-3464</v>
          </cell>
          <cell r="AH508">
            <v>33200</v>
          </cell>
        </row>
        <row r="509">
          <cell r="C509">
            <v>601331</v>
          </cell>
          <cell r="D509">
            <v>2615</v>
          </cell>
          <cell r="E509" t="str">
            <v>兵庫県丹波市柏原町母坪</v>
          </cell>
          <cell r="F509" t="str">
            <v>331-1</v>
          </cell>
          <cell r="I509" t="str">
            <v>植田　敏美</v>
          </cell>
          <cell r="K509" t="str">
            <v>Ｈ16</v>
          </cell>
          <cell r="L509">
            <v>104800</v>
          </cell>
          <cell r="AG509" t="str">
            <v>669-3311</v>
          </cell>
          <cell r="AH509">
            <v>104800</v>
          </cell>
        </row>
        <row r="510">
          <cell r="C510">
            <v>601489</v>
          </cell>
          <cell r="D510">
            <v>7000</v>
          </cell>
          <cell r="E510" t="str">
            <v>秋田県大館市十二所字町頭</v>
          </cell>
          <cell r="F510" t="str">
            <v>70</v>
          </cell>
          <cell r="I510" t="str">
            <v>滝沢　次郎</v>
          </cell>
          <cell r="J510">
            <v>14489</v>
          </cell>
          <cell r="K510" t="str">
            <v>Ｈ14</v>
          </cell>
          <cell r="L510">
            <v>22000</v>
          </cell>
          <cell r="AG510" t="str">
            <v>018-5601</v>
          </cell>
          <cell r="AH510">
            <v>22000</v>
          </cell>
        </row>
        <row r="511">
          <cell r="C511">
            <v>601772</v>
          </cell>
          <cell r="D511">
            <v>6000</v>
          </cell>
          <cell r="E511" t="str">
            <v>京都府福知山市字堀</v>
          </cell>
          <cell r="F511" t="str">
            <v>2776-2</v>
          </cell>
          <cell r="H511" t="str">
            <v>分納中</v>
          </cell>
          <cell r="I511" t="str">
            <v>相互不動産(有)</v>
          </cell>
          <cell r="O511" t="str">
            <v>Ｈ15.16</v>
          </cell>
          <cell r="P511">
            <v>3516900</v>
          </cell>
          <cell r="AG511" t="str">
            <v>620-0000</v>
          </cell>
          <cell r="AH511">
            <v>3516900</v>
          </cell>
        </row>
        <row r="512">
          <cell r="C512">
            <v>601811</v>
          </cell>
          <cell r="D512">
            <v>6000</v>
          </cell>
          <cell r="E512" t="str">
            <v>京都府福知山市字堀</v>
          </cell>
          <cell r="F512" t="str">
            <v>2561-2</v>
          </cell>
          <cell r="I512" t="str">
            <v>松山　利好</v>
          </cell>
          <cell r="J512">
            <v>21330</v>
          </cell>
          <cell r="O512" t="str">
            <v>Ｈ14.15.16</v>
          </cell>
          <cell r="P512">
            <v>140400</v>
          </cell>
          <cell r="AG512" t="str">
            <v>620-0000</v>
          </cell>
          <cell r="AH512">
            <v>140400</v>
          </cell>
        </row>
        <row r="513">
          <cell r="C513">
            <v>601934</v>
          </cell>
          <cell r="D513">
            <v>5000</v>
          </cell>
          <cell r="E513" t="str">
            <v>兵庫県伊丹市鴻池字下南畑ケ</v>
          </cell>
          <cell r="F513" t="str">
            <v>1-47</v>
          </cell>
          <cell r="G513" t="str">
            <v>鴻池公社8B-553号</v>
          </cell>
          <cell r="H513" t="str">
            <v>居所不明</v>
          </cell>
          <cell r="I513" t="str">
            <v>友常　宣之(飯谷　寛）</v>
          </cell>
          <cell r="O513" t="str">
            <v>Ｈ15.16</v>
          </cell>
          <cell r="P513">
            <v>27700</v>
          </cell>
          <cell r="AG513" t="str">
            <v>661-0981</v>
          </cell>
          <cell r="AH513">
            <v>27700</v>
          </cell>
        </row>
        <row r="514">
          <cell r="C514">
            <v>602213</v>
          </cell>
          <cell r="D514">
            <v>7000</v>
          </cell>
          <cell r="E514" t="str">
            <v>滋賀県甲賀郡甲西町岩根ﾜﾝﾜﾝ山</v>
          </cell>
          <cell r="F514" t="str">
            <v>499-369</v>
          </cell>
          <cell r="G514" t="str">
            <v>ﾌﾟﾚｼﾞｰﾙ河合201</v>
          </cell>
          <cell r="H514" t="str">
            <v>居所不明</v>
          </cell>
          <cell r="I514" t="str">
            <v>山野　三津子</v>
          </cell>
          <cell r="J514">
            <v>25958</v>
          </cell>
          <cell r="K514" t="str">
            <v>Ｈ16</v>
          </cell>
          <cell r="L514">
            <v>6100</v>
          </cell>
          <cell r="S514" t="str">
            <v>Ｈ15.16</v>
          </cell>
          <cell r="T514">
            <v>2000</v>
          </cell>
          <cell r="AG514" t="str">
            <v>520-3252</v>
          </cell>
          <cell r="AH514">
            <v>8100</v>
          </cell>
        </row>
        <row r="515">
          <cell r="C515">
            <v>602752</v>
          </cell>
          <cell r="D515">
            <v>1304</v>
          </cell>
          <cell r="E515" t="str">
            <v>兵庫県丹波市柏原町大新屋</v>
          </cell>
          <cell r="F515" t="str">
            <v>700-1</v>
          </cell>
          <cell r="G515" t="str">
            <v>ｴﾄﾜｰﾙ102号</v>
          </cell>
          <cell r="I515" t="str">
            <v>今井　勘二</v>
          </cell>
          <cell r="J515">
            <v>21382</v>
          </cell>
          <cell r="K515" t="str">
            <v>Ｈ14.16</v>
          </cell>
          <cell r="L515">
            <v>90400</v>
          </cell>
          <cell r="AG515" t="str">
            <v>669-3313</v>
          </cell>
          <cell r="AH515">
            <v>90400</v>
          </cell>
        </row>
        <row r="516">
          <cell r="C516">
            <v>603139</v>
          </cell>
          <cell r="D516">
            <v>5000</v>
          </cell>
          <cell r="E516" t="str">
            <v>兵庫県加西市西谷町</v>
          </cell>
          <cell r="F516" t="str">
            <v>252-1</v>
          </cell>
          <cell r="I516" t="str">
            <v>小川　裕子</v>
          </cell>
          <cell r="J516">
            <v>26809</v>
          </cell>
          <cell r="W516" t="str">
            <v>Ｈ13.14</v>
          </cell>
          <cell r="X516">
            <v>35700</v>
          </cell>
          <cell r="AG516" t="str">
            <v>675-2366</v>
          </cell>
          <cell r="AH516">
            <v>35700</v>
          </cell>
        </row>
        <row r="517">
          <cell r="C517">
            <v>603414</v>
          </cell>
          <cell r="D517">
            <v>6000</v>
          </cell>
          <cell r="E517" t="str">
            <v>大阪府大阪市生野区桃谷</v>
          </cell>
          <cell r="F517" t="str">
            <v>4-8-20</v>
          </cell>
          <cell r="H517" t="str">
            <v>居所不明</v>
          </cell>
          <cell r="I517" t="str">
            <v>玄　京来</v>
          </cell>
          <cell r="J517" t="str">
            <v>1968.11.2</v>
          </cell>
          <cell r="S517" t="str">
            <v>Ｈ14</v>
          </cell>
          <cell r="T517">
            <v>1000</v>
          </cell>
          <cell r="W517" t="str">
            <v>Ｈ14</v>
          </cell>
          <cell r="X517">
            <v>3900</v>
          </cell>
          <cell r="AG517" t="str">
            <v>544-0034</v>
          </cell>
          <cell r="AH517">
            <v>4900</v>
          </cell>
        </row>
        <row r="518">
          <cell r="C518">
            <v>603473</v>
          </cell>
          <cell r="D518">
            <v>2114</v>
          </cell>
          <cell r="E518" t="str">
            <v>兵庫県丹波市柏原町北中</v>
          </cell>
          <cell r="F518" t="str">
            <v>88-1</v>
          </cell>
          <cell r="G518" t="str">
            <v>富士ﾊｲﾂ126号</v>
          </cell>
          <cell r="I518" t="str">
            <v>上原　利香</v>
          </cell>
          <cell r="J518">
            <v>27324</v>
          </cell>
          <cell r="K518" t="str">
            <v>Ｈ15</v>
          </cell>
          <cell r="L518">
            <v>8100</v>
          </cell>
          <cell r="W518" t="str">
            <v>Ｈ16</v>
          </cell>
          <cell r="X518">
            <v>64200</v>
          </cell>
          <cell r="AG518" t="str">
            <v>669-3306</v>
          </cell>
          <cell r="AH518">
            <v>72300</v>
          </cell>
        </row>
        <row r="519">
          <cell r="C519">
            <v>604038</v>
          </cell>
          <cell r="D519">
            <v>5000</v>
          </cell>
          <cell r="E519" t="str">
            <v>兵庫県神戸市兵庫区御崎本町</v>
          </cell>
          <cell r="F519" t="str">
            <v>2-9-1</v>
          </cell>
          <cell r="G519" t="str">
            <v>405号</v>
          </cell>
          <cell r="I519" t="str">
            <v>海貝　真希</v>
          </cell>
          <cell r="J519">
            <v>29450</v>
          </cell>
          <cell r="K519" t="str">
            <v>Ｈ16</v>
          </cell>
          <cell r="L519">
            <v>36000</v>
          </cell>
          <cell r="AG519" t="str">
            <v>652-0852</v>
          </cell>
          <cell r="AH519">
            <v>36000</v>
          </cell>
        </row>
        <row r="520">
          <cell r="C520">
            <v>604097</v>
          </cell>
          <cell r="D520">
            <v>1400</v>
          </cell>
          <cell r="E520" t="str">
            <v>兵庫県丹波市柏原町鴨野</v>
          </cell>
          <cell r="F520" t="str">
            <v>531-2</v>
          </cell>
          <cell r="I520" t="str">
            <v>菊川　光良</v>
          </cell>
          <cell r="K520" t="str">
            <v>Ｈ16</v>
          </cell>
          <cell r="L520">
            <v>30100</v>
          </cell>
          <cell r="AG520" t="str">
            <v>669-3316</v>
          </cell>
          <cell r="AH520">
            <v>30100</v>
          </cell>
        </row>
        <row r="521">
          <cell r="C521">
            <v>604232</v>
          </cell>
          <cell r="D521">
            <v>7000</v>
          </cell>
          <cell r="E521" t="str">
            <v>奈良県磯城郡田原本町</v>
          </cell>
          <cell r="F521" t="str">
            <v>785-1</v>
          </cell>
          <cell r="G521" t="str">
            <v>ﾚｵﾊﾟﾚｽﾊﾟﾚﾓ　Ⅱ-204号</v>
          </cell>
          <cell r="I521" t="str">
            <v>大田　健吾</v>
          </cell>
          <cell r="J521">
            <v>30425</v>
          </cell>
          <cell r="K521" t="str">
            <v>Ｈ15</v>
          </cell>
          <cell r="L521">
            <v>25200</v>
          </cell>
          <cell r="AG521" t="str">
            <v>636-0300</v>
          </cell>
          <cell r="AH521">
            <v>25200</v>
          </cell>
        </row>
        <row r="522">
          <cell r="C522">
            <v>604402</v>
          </cell>
          <cell r="D522">
            <v>711</v>
          </cell>
          <cell r="E522" t="str">
            <v>兵庫県丹波市柏原町柏原</v>
          </cell>
          <cell r="F522" t="str">
            <v>3559</v>
          </cell>
          <cell r="I522" t="str">
            <v>矢野　國昭</v>
          </cell>
          <cell r="J522">
            <v>15277</v>
          </cell>
          <cell r="W522" t="str">
            <v>Ｈ16</v>
          </cell>
          <cell r="X522">
            <v>61600</v>
          </cell>
          <cell r="AG522" t="str">
            <v>669-3309</v>
          </cell>
          <cell r="AH522">
            <v>61600</v>
          </cell>
        </row>
        <row r="523">
          <cell r="C523">
            <v>604411</v>
          </cell>
          <cell r="D523">
            <v>711</v>
          </cell>
          <cell r="E523" t="str">
            <v>兵庫県丹波市柏原町柏原</v>
          </cell>
          <cell r="F523" t="str">
            <v>3559</v>
          </cell>
          <cell r="I523" t="str">
            <v>筒井　和美</v>
          </cell>
          <cell r="W523" t="str">
            <v>Ｈ16</v>
          </cell>
          <cell r="X523">
            <v>3000</v>
          </cell>
          <cell r="AH523">
            <v>3000</v>
          </cell>
        </row>
        <row r="524">
          <cell r="C524">
            <v>604429</v>
          </cell>
          <cell r="D524">
            <v>711</v>
          </cell>
          <cell r="E524" t="str">
            <v>兵庫県丹波市柏原町柏原</v>
          </cell>
          <cell r="F524" t="str">
            <v>3559</v>
          </cell>
          <cell r="I524" t="str">
            <v>矢野　良江</v>
          </cell>
          <cell r="K524" t="str">
            <v>Ｈ16</v>
          </cell>
          <cell r="L524">
            <v>4000</v>
          </cell>
          <cell r="AH524">
            <v>4000</v>
          </cell>
        </row>
        <row r="525">
          <cell r="C525">
            <v>604607</v>
          </cell>
          <cell r="D525">
            <v>5000</v>
          </cell>
          <cell r="E525" t="str">
            <v>兵庫県篠山市市山</v>
          </cell>
          <cell r="F525" t="str">
            <v>3-1</v>
          </cell>
          <cell r="G525" t="str">
            <v>市山市営住宅1-31</v>
          </cell>
          <cell r="I525" t="str">
            <v>村田　正子</v>
          </cell>
          <cell r="J525">
            <v>23848</v>
          </cell>
          <cell r="W525" t="str">
            <v>Ｈ14</v>
          </cell>
          <cell r="X525">
            <v>9000</v>
          </cell>
          <cell r="AG525" t="str">
            <v>669-2718</v>
          </cell>
          <cell r="AH525">
            <v>9000</v>
          </cell>
        </row>
        <row r="526">
          <cell r="C526">
            <v>605093</v>
          </cell>
          <cell r="D526">
            <v>4000</v>
          </cell>
          <cell r="E526" t="str">
            <v>兵庫県丹波市氷上町北野</v>
          </cell>
          <cell r="F526" t="str">
            <v>31</v>
          </cell>
          <cell r="I526" t="str">
            <v>弓谷　政勝</v>
          </cell>
          <cell r="J526">
            <v>27370</v>
          </cell>
          <cell r="K526" t="str">
            <v>Ｈ15</v>
          </cell>
          <cell r="L526">
            <v>8000</v>
          </cell>
          <cell r="W526" t="str">
            <v>Ｈ14</v>
          </cell>
          <cell r="X526">
            <v>8800</v>
          </cell>
          <cell r="AG526" t="str">
            <v>669-3463</v>
          </cell>
          <cell r="AH526">
            <v>16800</v>
          </cell>
        </row>
        <row r="527">
          <cell r="C527">
            <v>605221</v>
          </cell>
          <cell r="D527">
            <v>4000</v>
          </cell>
          <cell r="E527" t="str">
            <v>兵庫県丹波市山南町応地</v>
          </cell>
          <cell r="F527" t="str">
            <v>224-1</v>
          </cell>
          <cell r="H527" t="str">
            <v>居所不明</v>
          </cell>
          <cell r="I527" t="str">
            <v>室原　幸子</v>
          </cell>
          <cell r="J527">
            <v>23178</v>
          </cell>
          <cell r="W527" t="str">
            <v>Ｈ14</v>
          </cell>
          <cell r="X527">
            <v>43700</v>
          </cell>
          <cell r="AG527" t="str">
            <v>669-3158</v>
          </cell>
          <cell r="AH527">
            <v>43700</v>
          </cell>
        </row>
        <row r="528">
          <cell r="C528">
            <v>605298</v>
          </cell>
          <cell r="D528">
            <v>7000</v>
          </cell>
          <cell r="E528" t="str">
            <v>香川県高松市木太町</v>
          </cell>
          <cell r="F528" t="str">
            <v>2543-8</v>
          </cell>
          <cell r="I528" t="str">
            <v>南　　祐樹</v>
          </cell>
          <cell r="J528">
            <v>29765</v>
          </cell>
          <cell r="K528" t="str">
            <v>Ｈ16</v>
          </cell>
          <cell r="L528">
            <v>27600</v>
          </cell>
          <cell r="AG528" t="str">
            <v>760-0080</v>
          </cell>
          <cell r="AH528">
            <v>27600</v>
          </cell>
        </row>
        <row r="529">
          <cell r="C529">
            <v>605387</v>
          </cell>
          <cell r="D529">
            <v>6000</v>
          </cell>
          <cell r="E529" t="str">
            <v>大阪府松原市東新町</v>
          </cell>
          <cell r="F529" t="str">
            <v>4-1-40</v>
          </cell>
          <cell r="H529" t="str">
            <v>居所不明</v>
          </cell>
          <cell r="I529" t="str">
            <v>山内　郁子</v>
          </cell>
          <cell r="J529">
            <v>25283</v>
          </cell>
          <cell r="W529" t="str">
            <v>Ｈ14</v>
          </cell>
          <cell r="X529">
            <v>3900</v>
          </cell>
          <cell r="AG529" t="str">
            <v>580-0024</v>
          </cell>
          <cell r="AH529">
            <v>3900</v>
          </cell>
        </row>
        <row r="530">
          <cell r="C530">
            <v>605701</v>
          </cell>
          <cell r="D530">
            <v>5000</v>
          </cell>
          <cell r="E530" t="str">
            <v>兵庫県宝塚市中筋</v>
          </cell>
          <cell r="F530" t="str">
            <v>7-99-1</v>
          </cell>
          <cell r="G530" t="str">
            <v>ﾊｲﾂ別荘園101</v>
          </cell>
          <cell r="H530" t="str">
            <v>居所不明</v>
          </cell>
          <cell r="I530" t="str">
            <v>YAMAGUTI MARTA YURI</v>
          </cell>
          <cell r="J530" t="str">
            <v>1971.12.14</v>
          </cell>
          <cell r="K530" t="str">
            <v>Ｈ14</v>
          </cell>
          <cell r="L530">
            <v>3000</v>
          </cell>
          <cell r="AG530" t="str">
            <v>665-0874</v>
          </cell>
          <cell r="AH530">
            <v>3000</v>
          </cell>
        </row>
        <row r="531">
          <cell r="C531">
            <v>605743</v>
          </cell>
          <cell r="D531">
            <v>1400</v>
          </cell>
          <cell r="E531" t="str">
            <v>兵庫県丹波市柏原町北山</v>
          </cell>
          <cell r="F531" t="str">
            <v>51-2</v>
          </cell>
          <cell r="H531" t="str">
            <v>分納中</v>
          </cell>
          <cell r="I531" t="str">
            <v>藤田　茂人</v>
          </cell>
          <cell r="K531" t="str">
            <v>Ｈ14</v>
          </cell>
          <cell r="L531">
            <v>12600</v>
          </cell>
          <cell r="AG531" t="str">
            <v>669-3313</v>
          </cell>
          <cell r="AH531">
            <v>12600</v>
          </cell>
        </row>
        <row r="532">
          <cell r="C532">
            <v>605981</v>
          </cell>
          <cell r="D532">
            <v>7000</v>
          </cell>
          <cell r="E532" t="str">
            <v>静岡県榛原郡相良町波津</v>
          </cell>
          <cell r="F532" t="str">
            <v>1-44-1</v>
          </cell>
          <cell r="G532" t="str">
            <v>ｽｶｲﾊｲﾂ横山A201</v>
          </cell>
          <cell r="H532" t="str">
            <v>居所不明</v>
          </cell>
          <cell r="I532" t="str">
            <v>FRANCISCHINI MARCELLO RAMOS</v>
          </cell>
          <cell r="J532" t="str">
            <v>1972.1.28</v>
          </cell>
          <cell r="W532" t="str">
            <v>Ｈ14</v>
          </cell>
          <cell r="X532">
            <v>5900</v>
          </cell>
          <cell r="AG532" t="str">
            <v>421-0253</v>
          </cell>
          <cell r="AH532">
            <v>5900</v>
          </cell>
        </row>
        <row r="533">
          <cell r="C533">
            <v>606901</v>
          </cell>
          <cell r="D533">
            <v>8000</v>
          </cell>
          <cell r="E533" t="str">
            <v>兵庫県篠山市今田町黒石</v>
          </cell>
          <cell r="F533">
            <v>44</v>
          </cell>
          <cell r="I533" t="str">
            <v>小林食品㈱</v>
          </cell>
          <cell r="K533" t="str">
            <v>Ｈ14.15</v>
          </cell>
          <cell r="L533">
            <v>31800</v>
          </cell>
          <cell r="AG533" t="str">
            <v>669-2162</v>
          </cell>
          <cell r="AH533">
            <v>31800</v>
          </cell>
        </row>
        <row r="534">
          <cell r="C534">
            <v>606995</v>
          </cell>
          <cell r="D534">
            <v>2616</v>
          </cell>
          <cell r="E534" t="str">
            <v>兵庫県丹波市柏原町南多田</v>
          </cell>
          <cell r="F534" t="str">
            <v>200-1</v>
          </cell>
          <cell r="I534" t="str">
            <v>近藤　光則</v>
          </cell>
          <cell r="J534">
            <v>25914</v>
          </cell>
          <cell r="K534" t="str">
            <v>Ｈ15.16</v>
          </cell>
          <cell r="L534">
            <v>32900</v>
          </cell>
          <cell r="W534" t="str">
            <v>Ｈ15.16</v>
          </cell>
          <cell r="X534">
            <v>191100</v>
          </cell>
          <cell r="AG534" t="str">
            <v>669-3301</v>
          </cell>
          <cell r="AH534">
            <v>224000</v>
          </cell>
        </row>
        <row r="535">
          <cell r="C535">
            <v>607118</v>
          </cell>
          <cell r="D535">
            <v>2702</v>
          </cell>
          <cell r="E535" t="str">
            <v>兵庫県丹波市柏原町柏原</v>
          </cell>
          <cell r="F535" t="str">
            <v>2984-1</v>
          </cell>
          <cell r="I535" t="str">
            <v>荻野　優二</v>
          </cell>
          <cell r="K535" t="str">
            <v>Ｈ16</v>
          </cell>
          <cell r="L535">
            <v>42900</v>
          </cell>
          <cell r="AH535">
            <v>42900</v>
          </cell>
        </row>
        <row r="536">
          <cell r="C536">
            <v>607410</v>
          </cell>
          <cell r="D536">
            <v>5000</v>
          </cell>
          <cell r="E536" t="str">
            <v>兵庫県篠山市吹上</v>
          </cell>
          <cell r="F536" t="str">
            <v>62-3</v>
          </cell>
          <cell r="G536" t="str">
            <v>雇用促進2-306</v>
          </cell>
          <cell r="I536" t="str">
            <v>善田　　憲</v>
          </cell>
          <cell r="J536">
            <v>28215</v>
          </cell>
          <cell r="W536" t="str">
            <v>Ｈ14.15.16</v>
          </cell>
          <cell r="X536">
            <v>188600</v>
          </cell>
          <cell r="AG536" t="str">
            <v>669-2344</v>
          </cell>
          <cell r="AH536">
            <v>188600</v>
          </cell>
        </row>
        <row r="537">
          <cell r="C537">
            <v>607673</v>
          </cell>
          <cell r="D537">
            <v>5000</v>
          </cell>
          <cell r="E537" t="str">
            <v>兵庫県神戸市東灘区向洋町中</v>
          </cell>
          <cell r="F537" t="str">
            <v>1-14</v>
          </cell>
          <cell r="G537" t="str">
            <v>ｲｰｽﾄｺｰﾄ2番街ﾚｼﾞﾃﾞﾝｽ730号</v>
          </cell>
          <cell r="I537" t="str">
            <v>片伊勢　暁</v>
          </cell>
          <cell r="J537">
            <v>24256</v>
          </cell>
          <cell r="K537" t="str">
            <v>Ｈ16</v>
          </cell>
          <cell r="L537">
            <v>100000</v>
          </cell>
          <cell r="AG537" t="str">
            <v>658-0032</v>
          </cell>
          <cell r="AH537">
            <v>100000</v>
          </cell>
        </row>
        <row r="538">
          <cell r="C538">
            <v>607851</v>
          </cell>
          <cell r="D538">
            <v>5000</v>
          </cell>
          <cell r="E538" t="str">
            <v>兵庫県篠山市南新町</v>
          </cell>
          <cell r="F538" t="str">
            <v>40</v>
          </cell>
          <cell r="H538" t="str">
            <v>居所不明</v>
          </cell>
          <cell r="I538" t="str">
            <v>池田　健太郎</v>
          </cell>
          <cell r="J538">
            <v>29801</v>
          </cell>
          <cell r="K538" t="str">
            <v>Ｈ15</v>
          </cell>
          <cell r="L538">
            <v>34900</v>
          </cell>
          <cell r="AG538" t="str">
            <v>669-2341</v>
          </cell>
          <cell r="AH538">
            <v>34900</v>
          </cell>
        </row>
        <row r="539">
          <cell r="C539">
            <v>608441</v>
          </cell>
          <cell r="D539">
            <v>2303</v>
          </cell>
          <cell r="E539" t="str">
            <v>兵庫県丹波市柏原町小南</v>
          </cell>
          <cell r="F539" t="str">
            <v>271-3</v>
          </cell>
          <cell r="I539" t="str">
            <v>足立　武志</v>
          </cell>
          <cell r="J539">
            <v>17752</v>
          </cell>
          <cell r="K539" t="str">
            <v>Ｈ16</v>
          </cell>
          <cell r="L539">
            <v>28700</v>
          </cell>
          <cell r="W539" t="str">
            <v>Ｈ15.16</v>
          </cell>
          <cell r="X539">
            <v>107700</v>
          </cell>
          <cell r="AG539" t="str">
            <v>669-3308</v>
          </cell>
          <cell r="AH539">
            <v>136400</v>
          </cell>
        </row>
        <row r="540">
          <cell r="C540">
            <v>608521</v>
          </cell>
          <cell r="D540">
            <v>2703</v>
          </cell>
          <cell r="E540" t="str">
            <v>兵庫県丹波市柏原町柏原</v>
          </cell>
          <cell r="F540" t="str">
            <v>2984-1</v>
          </cell>
          <cell r="G540" t="str">
            <v>県住3-404号</v>
          </cell>
          <cell r="H540" t="str">
            <v>分納中</v>
          </cell>
          <cell r="I540" t="str">
            <v>前田　久仁子</v>
          </cell>
          <cell r="J540">
            <v>26095</v>
          </cell>
          <cell r="W540" t="str">
            <v>Ｈ15.16</v>
          </cell>
          <cell r="X540">
            <v>163100</v>
          </cell>
          <cell r="AG540" t="str">
            <v>669-3309</v>
          </cell>
          <cell r="AH540">
            <v>163100</v>
          </cell>
        </row>
        <row r="541">
          <cell r="C541">
            <v>608840</v>
          </cell>
          <cell r="D541">
            <v>1606</v>
          </cell>
          <cell r="E541" t="str">
            <v>兵庫県丹波市柏原町南多田</v>
          </cell>
          <cell r="F541" t="str">
            <v>927</v>
          </cell>
          <cell r="I541" t="str">
            <v>辻田　雅司　㈹土谷　正敬</v>
          </cell>
          <cell r="O541" t="str">
            <v>Ｈ15.16</v>
          </cell>
          <cell r="P541">
            <v>128800</v>
          </cell>
          <cell r="AG541" t="str">
            <v>673-1106</v>
          </cell>
          <cell r="AH541">
            <v>128800</v>
          </cell>
        </row>
        <row r="542">
          <cell r="C542">
            <v>609161</v>
          </cell>
          <cell r="D542">
            <v>5000</v>
          </cell>
          <cell r="E542" t="str">
            <v>兵庫県神戸市東灘区深江本町</v>
          </cell>
          <cell r="F542" t="str">
            <v>3-7-4</v>
          </cell>
          <cell r="G542" t="str">
            <v>ｺｰﾎﾟｱｶﾞﾍﾟ202号</v>
          </cell>
          <cell r="H542" t="str">
            <v>分納中</v>
          </cell>
          <cell r="I542" t="str">
            <v>MATSUI　SUSSUMO</v>
          </cell>
          <cell r="J542" t="str">
            <v>1975.9.17</v>
          </cell>
          <cell r="K542" t="str">
            <v>Ｈ16</v>
          </cell>
          <cell r="L542">
            <v>86400</v>
          </cell>
          <cell r="AG542" t="str">
            <v>658-0021</v>
          </cell>
          <cell r="AH542">
            <v>86400</v>
          </cell>
        </row>
        <row r="543">
          <cell r="C543">
            <v>610607</v>
          </cell>
          <cell r="D543">
            <v>4000</v>
          </cell>
          <cell r="E543" t="str">
            <v>兵庫県丹波市氷上町大崎</v>
          </cell>
          <cell r="F543" t="str">
            <v>258-1</v>
          </cell>
          <cell r="G543" t="str">
            <v>ﾊﾟﾁﾝｺ太陽寮</v>
          </cell>
          <cell r="I543" t="str">
            <v>澤木　　豊</v>
          </cell>
          <cell r="J543">
            <v>25037</v>
          </cell>
          <cell r="W543" t="str">
            <v>Ｈ14.15</v>
          </cell>
          <cell r="X543">
            <v>230000</v>
          </cell>
          <cell r="AH543">
            <v>230000</v>
          </cell>
        </row>
        <row r="544">
          <cell r="C544">
            <v>610691</v>
          </cell>
          <cell r="D544">
            <v>1610</v>
          </cell>
          <cell r="E544" t="str">
            <v>兵庫県丹波市柏原町柏原</v>
          </cell>
          <cell r="F544" t="str">
            <v>3194-1</v>
          </cell>
          <cell r="H544" t="str">
            <v>分納中</v>
          </cell>
          <cell r="I544" t="str">
            <v>伊豆原　弥生</v>
          </cell>
          <cell r="J544">
            <v>28200</v>
          </cell>
          <cell r="W544" t="str">
            <v>Ｈ16</v>
          </cell>
          <cell r="X544">
            <v>6000</v>
          </cell>
          <cell r="AG544" t="str">
            <v>669-3309</v>
          </cell>
          <cell r="AH544">
            <v>6000</v>
          </cell>
        </row>
        <row r="545">
          <cell r="C545">
            <v>611034</v>
          </cell>
          <cell r="D545">
            <v>1500</v>
          </cell>
          <cell r="E545" t="str">
            <v>兵庫県丹波市柏原町母坪</v>
          </cell>
          <cell r="F545" t="str">
            <v>376</v>
          </cell>
          <cell r="I545" t="str">
            <v>藤田　健治</v>
          </cell>
          <cell r="S545" t="str">
            <v>Ｈ15</v>
          </cell>
          <cell r="T545">
            <v>1000</v>
          </cell>
          <cell r="AG545" t="str">
            <v>669-3311</v>
          </cell>
          <cell r="AH545">
            <v>1000</v>
          </cell>
        </row>
        <row r="546">
          <cell r="C546">
            <v>611476</v>
          </cell>
          <cell r="D546">
            <v>8000</v>
          </cell>
          <cell r="E546" t="str">
            <v>兵庫県丹波市青垣町佐治</v>
          </cell>
          <cell r="F546" t="str">
            <v>214-1</v>
          </cell>
          <cell r="I546" t="str">
            <v>(有)サンケー建設</v>
          </cell>
          <cell r="K546" t="str">
            <v>Ｈ16</v>
          </cell>
          <cell r="L546">
            <v>16800</v>
          </cell>
          <cell r="AH546">
            <v>16800</v>
          </cell>
        </row>
        <row r="547">
          <cell r="C547">
            <v>611956</v>
          </cell>
          <cell r="D547">
            <v>6000</v>
          </cell>
          <cell r="E547" t="str">
            <v>大阪府大阪市東淀川区大道南</v>
          </cell>
          <cell r="F547" t="str">
            <v>3-4-24</v>
          </cell>
          <cell r="G547" t="str">
            <v>ﾒｿﾞﾝ円202</v>
          </cell>
          <cell r="I547" t="str">
            <v>松井　幸子</v>
          </cell>
          <cell r="J547">
            <v>26857</v>
          </cell>
          <cell r="W547" t="str">
            <v>Ｈ15</v>
          </cell>
          <cell r="X547">
            <v>19400</v>
          </cell>
          <cell r="AG547" t="str">
            <v>620-0856</v>
          </cell>
          <cell r="AH547">
            <v>19400</v>
          </cell>
        </row>
        <row r="548">
          <cell r="C548">
            <v>612456</v>
          </cell>
          <cell r="D548">
            <v>5000</v>
          </cell>
          <cell r="E548" t="str">
            <v>兵庫県神戸市中央区花隈町</v>
          </cell>
          <cell r="F548" t="str">
            <v>27-14</v>
          </cell>
          <cell r="G548" t="str">
            <v>LANDAGE KOBE HANAKUMA 603</v>
          </cell>
          <cell r="H548" t="str">
            <v>破産</v>
          </cell>
          <cell r="I548" t="str">
            <v>平田　義高</v>
          </cell>
          <cell r="J548">
            <v>21351</v>
          </cell>
          <cell r="W548" t="str">
            <v>Ｈ15</v>
          </cell>
          <cell r="X548">
            <v>135500</v>
          </cell>
          <cell r="AG548" t="str">
            <v>650-0013</v>
          </cell>
          <cell r="AH548">
            <v>135500</v>
          </cell>
        </row>
        <row r="549">
          <cell r="C549">
            <v>612766</v>
          </cell>
          <cell r="D549">
            <v>2600</v>
          </cell>
          <cell r="E549" t="str">
            <v>兵庫県丹波市柏原町北山</v>
          </cell>
          <cell r="F549" t="str">
            <v>51-2</v>
          </cell>
          <cell r="H549" t="str">
            <v>居所不明</v>
          </cell>
          <cell r="I549" t="str">
            <v>橋元　幸子</v>
          </cell>
          <cell r="K549" t="str">
            <v>Ｈ15</v>
          </cell>
          <cell r="L549">
            <v>3000</v>
          </cell>
          <cell r="AG549" t="str">
            <v>669-3313</v>
          </cell>
          <cell r="AH549">
            <v>3000</v>
          </cell>
        </row>
        <row r="550">
          <cell r="C550">
            <v>612901</v>
          </cell>
          <cell r="D550">
            <v>2701</v>
          </cell>
          <cell r="E550" t="str">
            <v>兵庫県丹波市柏原町柏原</v>
          </cell>
          <cell r="F550" t="str">
            <v>2984-1</v>
          </cell>
          <cell r="G550" t="str">
            <v>県住1-508号</v>
          </cell>
          <cell r="H550" t="str">
            <v>分納中</v>
          </cell>
          <cell r="I550" t="str">
            <v>滝村　澄夫</v>
          </cell>
          <cell r="K550" t="str">
            <v>Ｈ15</v>
          </cell>
          <cell r="L550">
            <v>21600</v>
          </cell>
          <cell r="AG550" t="str">
            <v>669-3309</v>
          </cell>
          <cell r="AH550">
            <v>21600</v>
          </cell>
        </row>
        <row r="551">
          <cell r="C551">
            <v>613428</v>
          </cell>
          <cell r="D551">
            <v>6000</v>
          </cell>
          <cell r="E551" t="str">
            <v>大阪府豊中市稲津町</v>
          </cell>
          <cell r="F551" t="str">
            <v>2-11-5</v>
          </cell>
          <cell r="G551" t="str">
            <v>206号</v>
          </cell>
          <cell r="I551" t="str">
            <v>家本　啓世</v>
          </cell>
          <cell r="J551">
            <v>14580</v>
          </cell>
          <cell r="K551" t="str">
            <v>Ｈ16</v>
          </cell>
          <cell r="L551">
            <v>27800</v>
          </cell>
          <cell r="W551" t="str">
            <v>Ｈ15</v>
          </cell>
          <cell r="X551">
            <v>80700</v>
          </cell>
          <cell r="AG551" t="str">
            <v>561-0854</v>
          </cell>
          <cell r="AH551">
            <v>108500</v>
          </cell>
        </row>
        <row r="552">
          <cell r="C552">
            <v>613461</v>
          </cell>
          <cell r="D552">
            <v>1503</v>
          </cell>
          <cell r="E552" t="str">
            <v>兵庫県丹波市柏原町母坪</v>
          </cell>
          <cell r="F552" t="str">
            <v>192</v>
          </cell>
          <cell r="I552" t="str">
            <v>足立　公秀</v>
          </cell>
          <cell r="J552">
            <v>17168</v>
          </cell>
          <cell r="W552" t="str">
            <v>Ｈ15.16</v>
          </cell>
          <cell r="X552">
            <v>59700</v>
          </cell>
          <cell r="AG552" t="str">
            <v>669-3311</v>
          </cell>
          <cell r="AH552">
            <v>59700</v>
          </cell>
        </row>
        <row r="553">
          <cell r="C553">
            <v>613495</v>
          </cell>
          <cell r="D553">
            <v>4000</v>
          </cell>
          <cell r="E553" t="str">
            <v>兵庫県丹波市市島町矢代</v>
          </cell>
          <cell r="F553" t="str">
            <v>357</v>
          </cell>
          <cell r="I553" t="str">
            <v>足立　洋介</v>
          </cell>
          <cell r="J553">
            <v>28927</v>
          </cell>
          <cell r="K553" t="str">
            <v>Ｈ16</v>
          </cell>
          <cell r="L553">
            <v>14000</v>
          </cell>
          <cell r="AG553" t="str">
            <v>669-4342</v>
          </cell>
          <cell r="AH553">
            <v>14000</v>
          </cell>
        </row>
        <row r="554">
          <cell r="C554">
            <v>613657</v>
          </cell>
          <cell r="D554">
            <v>1503</v>
          </cell>
          <cell r="E554" t="str">
            <v>兵庫県丹波市柏原町母坪</v>
          </cell>
          <cell r="F554" t="str">
            <v>192</v>
          </cell>
          <cell r="I554" t="str">
            <v>足立　まゆみ</v>
          </cell>
          <cell r="J554">
            <v>28208</v>
          </cell>
          <cell r="W554" t="str">
            <v>Ｈ15</v>
          </cell>
          <cell r="X554">
            <v>10800</v>
          </cell>
          <cell r="AG554" t="str">
            <v>669-3311</v>
          </cell>
          <cell r="AH554">
            <v>10800</v>
          </cell>
        </row>
        <row r="555">
          <cell r="C555">
            <v>613878</v>
          </cell>
          <cell r="D555">
            <v>2112</v>
          </cell>
          <cell r="E555" t="str">
            <v>兵庫県丹波市柏原町北中</v>
          </cell>
          <cell r="F555" t="str">
            <v>39-1</v>
          </cell>
          <cell r="I555" t="str">
            <v>上原　良宏</v>
          </cell>
          <cell r="W555" t="str">
            <v>Ｈ16</v>
          </cell>
          <cell r="X555">
            <v>68000</v>
          </cell>
          <cell r="AG555" t="str">
            <v>669-3306</v>
          </cell>
          <cell r="AH555">
            <v>68000</v>
          </cell>
        </row>
        <row r="556">
          <cell r="C556">
            <v>613941</v>
          </cell>
          <cell r="D556">
            <v>7000</v>
          </cell>
          <cell r="E556" t="str">
            <v>奈良県奈良市二条大路南</v>
          </cell>
          <cell r="F556" t="str">
            <v>5-6-6</v>
          </cell>
          <cell r="G556" t="str">
            <v>203号</v>
          </cell>
          <cell r="H556" t="str">
            <v>居所不明</v>
          </cell>
          <cell r="I556" t="str">
            <v>HUZITA CAIO SHIGEO</v>
          </cell>
          <cell r="J556" t="str">
            <v>1959.4.20</v>
          </cell>
          <cell r="S556" t="str">
            <v>Ｈ16</v>
          </cell>
          <cell r="T556">
            <v>1000</v>
          </cell>
          <cell r="AG556" t="str">
            <v>630-8012</v>
          </cell>
          <cell r="AH556">
            <v>1000</v>
          </cell>
        </row>
        <row r="557">
          <cell r="C557">
            <v>614998</v>
          </cell>
          <cell r="D557">
            <v>4000</v>
          </cell>
          <cell r="E557" t="str">
            <v>兵庫県丹波市山南町岩屋</v>
          </cell>
          <cell r="H557" t="str">
            <v>生活困窮</v>
          </cell>
          <cell r="I557" t="str">
            <v>田口　美千子</v>
          </cell>
          <cell r="J557">
            <v>17939</v>
          </cell>
          <cell r="W557" t="str">
            <v>Ｈ15</v>
          </cell>
          <cell r="X557">
            <v>22100</v>
          </cell>
          <cell r="AH557">
            <v>22100</v>
          </cell>
        </row>
        <row r="558">
          <cell r="C558">
            <v>615013</v>
          </cell>
          <cell r="D558">
            <v>5000</v>
          </cell>
          <cell r="E558" t="str">
            <v>兵庫県神戸市兵庫区湊川町</v>
          </cell>
          <cell r="F558" t="str">
            <v>2-4-5</v>
          </cell>
          <cell r="G558" t="str">
            <v>203号ﾋﾟｰｽｺｰﾄⅡ</v>
          </cell>
          <cell r="I558" t="str">
            <v>川﨑　和彦</v>
          </cell>
          <cell r="J558">
            <v>22523</v>
          </cell>
          <cell r="W558" t="str">
            <v>Ｈ16</v>
          </cell>
          <cell r="X558">
            <v>19000</v>
          </cell>
          <cell r="AG558" t="str">
            <v>652-0041</v>
          </cell>
          <cell r="AH558">
            <v>19000</v>
          </cell>
        </row>
        <row r="559">
          <cell r="C559">
            <v>616028</v>
          </cell>
          <cell r="D559">
            <v>907</v>
          </cell>
          <cell r="E559" t="str">
            <v>兵庫県丹波市柏原町挙田</v>
          </cell>
          <cell r="F559" t="str">
            <v>167</v>
          </cell>
          <cell r="I559" t="str">
            <v>DE KISIMOTO MONTALVAN ORTIZ TATIANA YOVANA</v>
          </cell>
          <cell r="J559" t="str">
            <v>1972.1.24</v>
          </cell>
          <cell r="W559" t="str">
            <v>Ｈ15.16</v>
          </cell>
          <cell r="X559">
            <v>51800</v>
          </cell>
          <cell r="AG559" t="str">
            <v>669-3314</v>
          </cell>
          <cell r="AH559">
            <v>51800</v>
          </cell>
        </row>
        <row r="560">
          <cell r="C560">
            <v>616303</v>
          </cell>
          <cell r="D560">
            <v>6000</v>
          </cell>
          <cell r="E560" t="str">
            <v>京都府福知山市字中ノ</v>
          </cell>
          <cell r="F560" t="str">
            <v>225-2</v>
          </cell>
          <cell r="I560" t="str">
            <v>金崎　浩美</v>
          </cell>
          <cell r="J560">
            <v>22341</v>
          </cell>
          <cell r="K560" t="str">
            <v>Ｈ16</v>
          </cell>
          <cell r="L560">
            <v>10000</v>
          </cell>
          <cell r="AG560" t="str">
            <v>620-0036</v>
          </cell>
          <cell r="AH560">
            <v>10000</v>
          </cell>
        </row>
        <row r="561">
          <cell r="C561">
            <v>616567</v>
          </cell>
          <cell r="D561">
            <v>2616</v>
          </cell>
          <cell r="E561" t="str">
            <v>兵庫県丹波市柏原町南多田</v>
          </cell>
          <cell r="F561" t="str">
            <v>592-1</v>
          </cell>
          <cell r="I561" t="str">
            <v>山口　義彦</v>
          </cell>
          <cell r="J561">
            <v>24268</v>
          </cell>
          <cell r="W561" t="str">
            <v>Ｈ15.16</v>
          </cell>
          <cell r="X561">
            <v>73500</v>
          </cell>
          <cell r="AG561" t="str">
            <v>669-3301</v>
          </cell>
          <cell r="AH561">
            <v>73500</v>
          </cell>
        </row>
        <row r="562">
          <cell r="C562">
            <v>616591</v>
          </cell>
          <cell r="D562">
            <v>708</v>
          </cell>
          <cell r="E562" t="str">
            <v>兵庫県丹波市柏原町柏原</v>
          </cell>
          <cell r="F562" t="str">
            <v>3374-5</v>
          </cell>
          <cell r="I562" t="str">
            <v>神　　俊輔</v>
          </cell>
          <cell r="K562" t="str">
            <v>Ｈ16</v>
          </cell>
          <cell r="L562">
            <v>15000</v>
          </cell>
          <cell r="AG562" t="str">
            <v>669-3309</v>
          </cell>
          <cell r="AH562">
            <v>15000</v>
          </cell>
        </row>
        <row r="563">
          <cell r="C563">
            <v>616770</v>
          </cell>
          <cell r="D563">
            <v>7000</v>
          </cell>
          <cell r="E563" t="str">
            <v>滋賀県草津市追分町</v>
          </cell>
          <cell r="F563" t="str">
            <v>124-4</v>
          </cell>
          <cell r="G563" t="str">
            <v>草津ﾛｲﾔﾙﾏﾝｼｮﾝ312</v>
          </cell>
          <cell r="I563" t="str">
            <v>諏訪　エミ子</v>
          </cell>
          <cell r="J563">
            <v>25598</v>
          </cell>
          <cell r="W563" t="str">
            <v>Ｈ15.16</v>
          </cell>
          <cell r="X563">
            <v>17700</v>
          </cell>
          <cell r="AH563">
            <v>17700</v>
          </cell>
        </row>
        <row r="564">
          <cell r="C564">
            <v>617601</v>
          </cell>
          <cell r="D564">
            <v>2704</v>
          </cell>
          <cell r="E564" t="str">
            <v>兵庫県丹波市柏原町柏原</v>
          </cell>
          <cell r="F564" t="str">
            <v>2984-1</v>
          </cell>
          <cell r="G564" t="str">
            <v>県住4-</v>
          </cell>
          <cell r="I564" t="str">
            <v>石澤　和加恵</v>
          </cell>
          <cell r="J564">
            <v>12975</v>
          </cell>
          <cell r="W564" t="str">
            <v>Ｈ16</v>
          </cell>
          <cell r="X564">
            <v>38000</v>
          </cell>
          <cell r="AG564" t="str">
            <v>669-3309</v>
          </cell>
          <cell r="AH564">
            <v>38000</v>
          </cell>
        </row>
        <row r="565">
          <cell r="C565">
            <v>618519</v>
          </cell>
          <cell r="D565">
            <v>711</v>
          </cell>
          <cell r="E565" t="str">
            <v>兵庫県丹波市柏原町柏原</v>
          </cell>
          <cell r="F565" t="str">
            <v>3559</v>
          </cell>
          <cell r="I565" t="str">
            <v>矢野　拓哉</v>
          </cell>
          <cell r="W565" t="str">
            <v>Ｈ16</v>
          </cell>
          <cell r="X565">
            <v>9600</v>
          </cell>
          <cell r="AH565">
            <v>9600</v>
          </cell>
        </row>
        <row r="566">
          <cell r="C566">
            <v>618837</v>
          </cell>
          <cell r="D566">
            <v>2600</v>
          </cell>
          <cell r="E566" t="str">
            <v>兵庫県丹波市柏原町挙田</v>
          </cell>
          <cell r="F566" t="str">
            <v>506</v>
          </cell>
          <cell r="H566" t="str">
            <v>居所不明</v>
          </cell>
          <cell r="I566" t="str">
            <v>廣島　雅人</v>
          </cell>
          <cell r="K566" t="str">
            <v>Ｈ16</v>
          </cell>
          <cell r="L566">
            <v>21200</v>
          </cell>
          <cell r="AG566" t="str">
            <v>669-3314</v>
          </cell>
          <cell r="AH566">
            <v>21200</v>
          </cell>
        </row>
        <row r="567">
          <cell r="C567">
            <v>618870</v>
          </cell>
          <cell r="D567">
            <v>2600</v>
          </cell>
          <cell r="E567" t="str">
            <v>兵庫県丹波市柏原町柏原</v>
          </cell>
          <cell r="F567" t="str">
            <v>2809</v>
          </cell>
          <cell r="H567" t="str">
            <v>居所不明</v>
          </cell>
          <cell r="I567" t="str">
            <v>足立　邦太</v>
          </cell>
          <cell r="K567" t="str">
            <v>Ｈ16</v>
          </cell>
          <cell r="L567">
            <v>6900</v>
          </cell>
          <cell r="AG567" t="str">
            <v>669-3309</v>
          </cell>
          <cell r="AH567">
            <v>6900</v>
          </cell>
        </row>
        <row r="568">
          <cell r="C568">
            <v>618888</v>
          </cell>
          <cell r="D568">
            <v>910</v>
          </cell>
          <cell r="E568" t="str">
            <v>兵庫県丹波市柏原町柏原</v>
          </cell>
          <cell r="F568" t="str">
            <v>2145-2</v>
          </cell>
          <cell r="G568" t="str">
            <v>第1柏原ﾏﾝｼｮﾝ103号</v>
          </cell>
          <cell r="H568" t="str">
            <v>分納中</v>
          </cell>
          <cell r="I568" t="str">
            <v>大出　年治</v>
          </cell>
          <cell r="K568" t="str">
            <v>Ｈ16</v>
          </cell>
          <cell r="L568">
            <v>59000</v>
          </cell>
          <cell r="AG568" t="str">
            <v>669-3309</v>
          </cell>
          <cell r="AH568">
            <v>59000</v>
          </cell>
        </row>
        <row r="569">
          <cell r="C569">
            <v>618926</v>
          </cell>
          <cell r="D569">
            <v>8000</v>
          </cell>
          <cell r="E569" t="str">
            <v>和歌山県海南市七山</v>
          </cell>
          <cell r="F569" t="str">
            <v>772-16</v>
          </cell>
          <cell r="I569" t="str">
            <v>(有)滝川運輸</v>
          </cell>
          <cell r="K569" t="str">
            <v>Ｈ16</v>
          </cell>
          <cell r="L569">
            <v>29500</v>
          </cell>
          <cell r="AG569" t="str">
            <v>640-0441</v>
          </cell>
          <cell r="AH569">
            <v>29500</v>
          </cell>
        </row>
        <row r="570">
          <cell r="C570">
            <v>620289</v>
          </cell>
          <cell r="D570">
            <v>730</v>
          </cell>
          <cell r="E570" t="str">
            <v>兵庫県丹波市柏原町柏原</v>
          </cell>
          <cell r="F570" t="str">
            <v>2071-10</v>
          </cell>
          <cell r="I570" t="str">
            <v>秋山　定行　　</v>
          </cell>
          <cell r="W570" t="str">
            <v>Ｈ16</v>
          </cell>
          <cell r="X570">
            <v>279800</v>
          </cell>
          <cell r="AG570" t="str">
            <v>669-3309</v>
          </cell>
          <cell r="AH570">
            <v>279800</v>
          </cell>
        </row>
        <row r="571">
          <cell r="C571">
            <v>620777</v>
          </cell>
          <cell r="D571">
            <v>2616</v>
          </cell>
          <cell r="E571" t="str">
            <v>兵庫県丹波市柏原町柏原</v>
          </cell>
          <cell r="F571" t="str">
            <v>3094-1</v>
          </cell>
          <cell r="H571" t="str">
            <v>分納中</v>
          </cell>
          <cell r="I571" t="str">
            <v>藤井　智弘</v>
          </cell>
          <cell r="W571" t="str">
            <v>Ｈ16</v>
          </cell>
          <cell r="X571">
            <v>106900</v>
          </cell>
          <cell r="AG571" t="str">
            <v>669-3309</v>
          </cell>
          <cell r="AH571">
            <v>106900</v>
          </cell>
        </row>
        <row r="572">
          <cell r="C572">
            <v>620815</v>
          </cell>
          <cell r="D572">
            <v>2703</v>
          </cell>
          <cell r="E572" t="str">
            <v>兵庫県丹波市柏原町柏原</v>
          </cell>
          <cell r="F572" t="str">
            <v>2984-1</v>
          </cell>
          <cell r="I572" t="str">
            <v>石井　行太</v>
          </cell>
          <cell r="W572" t="str">
            <v>Ｈ16</v>
          </cell>
          <cell r="X572">
            <v>172100</v>
          </cell>
          <cell r="AG572" t="str">
            <v>669-3309</v>
          </cell>
          <cell r="AH572">
            <v>172100</v>
          </cell>
        </row>
        <row r="573">
          <cell r="C573">
            <v>621277</v>
          </cell>
          <cell r="D573">
            <v>7000</v>
          </cell>
          <cell r="E573" t="str">
            <v>愛知県小牧市大字小牧原新田</v>
          </cell>
          <cell r="F573" t="str">
            <v>2176-1</v>
          </cell>
          <cell r="G573" t="str">
            <v>いずみﾋﾞﾙ501号</v>
          </cell>
          <cell r="I573" t="str">
            <v>LOSANTOS ELVIRA</v>
          </cell>
          <cell r="J573" t="str">
            <v>1984.2.29</v>
          </cell>
          <cell r="W573" t="str">
            <v>Ｈ16</v>
          </cell>
          <cell r="X573">
            <v>2000</v>
          </cell>
          <cell r="AG573" t="str">
            <v>485-0000</v>
          </cell>
          <cell r="AH573">
            <v>2000</v>
          </cell>
        </row>
        <row r="574">
          <cell r="C574">
            <v>621692</v>
          </cell>
          <cell r="D574">
            <v>2616</v>
          </cell>
          <cell r="E574" t="str">
            <v>兵庫県丹波市柏原町南多田</v>
          </cell>
          <cell r="F574" t="str">
            <v>200-1</v>
          </cell>
          <cell r="I574" t="str">
            <v>吉崎　美佐緒</v>
          </cell>
          <cell r="W574" t="str">
            <v>Ｈ16</v>
          </cell>
          <cell r="X574">
            <v>59100</v>
          </cell>
          <cell r="AG574" t="str">
            <v>669-3301</v>
          </cell>
          <cell r="AH574">
            <v>59100</v>
          </cell>
        </row>
        <row r="575">
          <cell r="C575">
            <v>622206</v>
          </cell>
          <cell r="D575">
            <v>2620</v>
          </cell>
          <cell r="E575" t="str">
            <v>兵庫県丹波市柏原町見長</v>
          </cell>
          <cell r="F575" t="str">
            <v>13</v>
          </cell>
          <cell r="G575" t="str">
            <v>泉都ﾊｲﾂ柏原310号</v>
          </cell>
          <cell r="I575" t="str">
            <v>岡本　春明</v>
          </cell>
          <cell r="W575" t="str">
            <v>Ｈ16</v>
          </cell>
          <cell r="X575">
            <v>75600</v>
          </cell>
          <cell r="AH575">
            <v>75600</v>
          </cell>
        </row>
        <row r="576">
          <cell r="C576">
            <v>622371</v>
          </cell>
          <cell r="D576">
            <v>209</v>
          </cell>
          <cell r="E576" t="str">
            <v>兵庫県丹波市柏原町柏原</v>
          </cell>
          <cell r="F576" t="str">
            <v>818</v>
          </cell>
          <cell r="I576" t="str">
            <v>有田　博文</v>
          </cell>
          <cell r="W576" t="str">
            <v>Ｈ16</v>
          </cell>
          <cell r="X576">
            <v>20000</v>
          </cell>
          <cell r="AG576" t="str">
            <v>669-3309</v>
          </cell>
          <cell r="AH576">
            <v>20000</v>
          </cell>
        </row>
        <row r="577">
          <cell r="C577">
            <v>622681</v>
          </cell>
          <cell r="D577">
            <v>4000</v>
          </cell>
          <cell r="E577" t="str">
            <v>兵庫県丹波市市島町中竹田</v>
          </cell>
          <cell r="F577" t="str">
            <v>629-4</v>
          </cell>
          <cell r="G577" t="str">
            <v>こかべ台宿舎2-205号</v>
          </cell>
          <cell r="H577" t="str">
            <v>分納中</v>
          </cell>
          <cell r="I577" t="str">
            <v>近藤　和夫</v>
          </cell>
          <cell r="J577">
            <v>26517</v>
          </cell>
          <cell r="W577" t="str">
            <v>Ｈ16</v>
          </cell>
          <cell r="X577">
            <v>27100</v>
          </cell>
          <cell r="AH577">
            <v>27100</v>
          </cell>
        </row>
        <row r="578">
          <cell r="C578">
            <v>622915</v>
          </cell>
          <cell r="D578">
            <v>400</v>
          </cell>
          <cell r="E578" t="str">
            <v>兵庫県丹波市柏原町柏原</v>
          </cell>
          <cell r="F578" t="str">
            <v>1107-1</v>
          </cell>
          <cell r="I578" t="str">
            <v>原　博樹</v>
          </cell>
          <cell r="W578" t="str">
            <v>Ｈ16</v>
          </cell>
          <cell r="X578">
            <v>30900</v>
          </cell>
          <cell r="AH578">
            <v>30900</v>
          </cell>
        </row>
        <row r="579">
          <cell r="C579">
            <v>623059</v>
          </cell>
          <cell r="D579">
            <v>2616</v>
          </cell>
          <cell r="E579" t="str">
            <v>兵庫県丹波市柏原町柏原</v>
          </cell>
          <cell r="F579" t="str">
            <v>2622-6</v>
          </cell>
          <cell r="I579" t="str">
            <v>田中　秀樹</v>
          </cell>
          <cell r="W579" t="str">
            <v>Ｈ16</v>
          </cell>
          <cell r="X579">
            <v>11000</v>
          </cell>
          <cell r="AG579" t="str">
            <v>669-3309</v>
          </cell>
          <cell r="AH579">
            <v>11000</v>
          </cell>
        </row>
        <row r="580">
          <cell r="C580">
            <v>623164</v>
          </cell>
          <cell r="D580">
            <v>1400</v>
          </cell>
          <cell r="E580" t="str">
            <v>兵庫県丹波市柏原町北山</v>
          </cell>
          <cell r="F580" t="str">
            <v>53-4</v>
          </cell>
          <cell r="I580" t="str">
            <v>加治　珠枝</v>
          </cell>
          <cell r="W580" t="str">
            <v>Ｈ16</v>
          </cell>
          <cell r="X580">
            <v>11100</v>
          </cell>
          <cell r="AG580" t="str">
            <v>669-3313</v>
          </cell>
          <cell r="AH580">
            <v>11100</v>
          </cell>
        </row>
        <row r="581">
          <cell r="C581">
            <v>623300</v>
          </cell>
          <cell r="D581">
            <v>2616</v>
          </cell>
          <cell r="E581" t="str">
            <v>兵庫県丹波市柏原町南多田</v>
          </cell>
          <cell r="F581" t="str">
            <v>592-1</v>
          </cell>
          <cell r="I581" t="str">
            <v>足立　英樹</v>
          </cell>
          <cell r="W581" t="str">
            <v>Ｈ16</v>
          </cell>
          <cell r="X581">
            <v>33900</v>
          </cell>
          <cell r="AG581" t="str">
            <v>669-3301</v>
          </cell>
          <cell r="AH581">
            <v>33900</v>
          </cell>
        </row>
        <row r="582">
          <cell r="C582">
            <v>623440</v>
          </cell>
          <cell r="D582">
            <v>728</v>
          </cell>
          <cell r="E582" t="str">
            <v>兵庫県丹波市柏原町柏原</v>
          </cell>
          <cell r="F582" t="str">
            <v>1801-1</v>
          </cell>
          <cell r="I582" t="str">
            <v>岡部　雅代</v>
          </cell>
          <cell r="W582" t="str">
            <v>Ｈ16</v>
          </cell>
          <cell r="X582">
            <v>36100</v>
          </cell>
          <cell r="AH582">
            <v>36100</v>
          </cell>
        </row>
        <row r="583">
          <cell r="C583">
            <v>623539</v>
          </cell>
          <cell r="D583">
            <v>2008</v>
          </cell>
          <cell r="E583" t="str">
            <v>兵庫県丹波市柏原町見長</v>
          </cell>
          <cell r="F583" t="str">
            <v>316-6</v>
          </cell>
          <cell r="I583" t="str">
            <v>福田　剛広</v>
          </cell>
          <cell r="W583" t="str">
            <v>Ｈ16</v>
          </cell>
          <cell r="X583">
            <v>113900</v>
          </cell>
          <cell r="AH583">
            <v>113900</v>
          </cell>
        </row>
        <row r="584">
          <cell r="C584">
            <v>623652</v>
          </cell>
          <cell r="D584">
            <v>1400</v>
          </cell>
          <cell r="E584" t="str">
            <v>兵庫県丹波市柏原町北山</v>
          </cell>
          <cell r="F584" t="str">
            <v>51-2</v>
          </cell>
          <cell r="H584" t="str">
            <v>破産</v>
          </cell>
          <cell r="I584" t="str">
            <v>伊奈　孝記</v>
          </cell>
          <cell r="W584" t="str">
            <v>Ｈ16</v>
          </cell>
          <cell r="X584">
            <v>87660</v>
          </cell>
          <cell r="AH584">
            <v>87660</v>
          </cell>
        </row>
        <row r="585">
          <cell r="C585">
            <v>623792</v>
          </cell>
          <cell r="D585">
            <v>709</v>
          </cell>
          <cell r="E585" t="str">
            <v>兵庫県丹波市柏原町柏原</v>
          </cell>
          <cell r="F585" t="str">
            <v>293-4</v>
          </cell>
          <cell r="I585" t="str">
            <v>中村　てるみ</v>
          </cell>
          <cell r="W585" t="str">
            <v>Ｈ16</v>
          </cell>
          <cell r="X585">
            <v>65800</v>
          </cell>
          <cell r="AH585">
            <v>65800</v>
          </cell>
        </row>
        <row r="586">
          <cell r="C586">
            <v>624420</v>
          </cell>
          <cell r="D586">
            <v>211</v>
          </cell>
          <cell r="E586" t="str">
            <v>兵庫県丹波市柏原町柏原</v>
          </cell>
          <cell r="F586" t="str">
            <v>824-1</v>
          </cell>
          <cell r="I586" t="str">
            <v>竹端　一代</v>
          </cell>
          <cell r="W586" t="str">
            <v>Ｈ16</v>
          </cell>
          <cell r="X586">
            <v>67800</v>
          </cell>
          <cell r="AH586">
            <v>67800</v>
          </cell>
        </row>
        <row r="587">
          <cell r="C587">
            <v>624446</v>
          </cell>
          <cell r="D587">
            <v>405</v>
          </cell>
          <cell r="E587" t="str">
            <v>兵庫県丹波市柏原町柏原</v>
          </cell>
          <cell r="F587" t="str">
            <v>180</v>
          </cell>
          <cell r="I587" t="str">
            <v>森下　浩平</v>
          </cell>
          <cell r="W587" t="str">
            <v>Ｈ16</v>
          </cell>
          <cell r="X587">
            <v>15400</v>
          </cell>
          <cell r="AH587">
            <v>15400</v>
          </cell>
        </row>
        <row r="588">
          <cell r="C588">
            <v>624969</v>
          </cell>
          <cell r="D588">
            <v>7000</v>
          </cell>
          <cell r="E588" t="str">
            <v>岐阜県多治見市東町</v>
          </cell>
          <cell r="F588" t="str">
            <v>4-9-3</v>
          </cell>
          <cell r="G588" t="str">
            <v>ﾌﾚｸﾞﾗﾝｽ美坂B-110</v>
          </cell>
          <cell r="H588" t="str">
            <v>居所不明</v>
          </cell>
          <cell r="I588" t="str">
            <v>MOTODA IGOR KENJI</v>
          </cell>
          <cell r="J588" t="str">
            <v>1979.8.23</v>
          </cell>
          <cell r="W588" t="str">
            <v>Ｈ16</v>
          </cell>
          <cell r="X588">
            <v>7600</v>
          </cell>
          <cell r="AG588" t="str">
            <v>507-0801</v>
          </cell>
          <cell r="AH588">
            <v>7600</v>
          </cell>
        </row>
        <row r="589">
          <cell r="C589">
            <v>625345</v>
          </cell>
          <cell r="D589">
            <v>2620</v>
          </cell>
          <cell r="E589" t="str">
            <v>兵庫県丹波市柏原町見長</v>
          </cell>
          <cell r="F589" t="str">
            <v>13</v>
          </cell>
          <cell r="I589" t="str">
            <v>峯崎　孝之</v>
          </cell>
          <cell r="W589" t="str">
            <v>Ｈ16</v>
          </cell>
          <cell r="X589">
            <v>41100</v>
          </cell>
          <cell r="AH589">
            <v>41100</v>
          </cell>
        </row>
        <row r="590">
          <cell r="C590">
            <v>625795</v>
          </cell>
          <cell r="D590">
            <v>2203</v>
          </cell>
          <cell r="E590" t="str">
            <v>兵庫県丹波市柏原町柏原</v>
          </cell>
          <cell r="F590" t="str">
            <v>5345-1</v>
          </cell>
          <cell r="I590" t="str">
            <v>鎌田　伸二</v>
          </cell>
          <cell r="W590" t="str">
            <v>Ｈ16</v>
          </cell>
          <cell r="X590">
            <v>34700</v>
          </cell>
          <cell r="AH590">
            <v>34700</v>
          </cell>
        </row>
        <row r="591">
          <cell r="C591">
            <v>1003110</v>
          </cell>
          <cell r="D591">
            <v>9000</v>
          </cell>
          <cell r="E591" t="str">
            <v>兵庫県丹波市柏原町下小倉</v>
          </cell>
          <cell r="F591" t="str">
            <v>1215</v>
          </cell>
          <cell r="I591" t="str">
            <v>氷上郡木材市場㈱</v>
          </cell>
          <cell r="AA591" t="str">
            <v>Ｈ16</v>
          </cell>
          <cell r="AB591">
            <v>353000</v>
          </cell>
          <cell r="AH591">
            <v>353000</v>
          </cell>
        </row>
        <row r="592">
          <cell r="C592">
            <v>1005018</v>
          </cell>
          <cell r="D592">
            <v>9000</v>
          </cell>
          <cell r="E592" t="str">
            <v>兵庫県丹波市柏原町南多田</v>
          </cell>
          <cell r="F592" t="str">
            <v>99-1</v>
          </cell>
          <cell r="I592" t="str">
            <v>(有)松尾工務店</v>
          </cell>
          <cell r="AA592" t="str">
            <v>Ｈ16</v>
          </cell>
          <cell r="AB592">
            <v>50000</v>
          </cell>
          <cell r="AH592">
            <v>50000</v>
          </cell>
        </row>
        <row r="593">
          <cell r="C593">
            <v>1006001</v>
          </cell>
          <cell r="D593">
            <v>9000</v>
          </cell>
          <cell r="E593" t="str">
            <v>兵庫県丹波市柏原町柏原</v>
          </cell>
          <cell r="F593" t="str">
            <v>150</v>
          </cell>
          <cell r="I593" t="str">
            <v>㈱柏原魚菜市場</v>
          </cell>
          <cell r="AA593" t="str">
            <v>Ｈ16</v>
          </cell>
          <cell r="AB593">
            <v>50000</v>
          </cell>
          <cell r="AH593">
            <v>50000</v>
          </cell>
        </row>
        <row r="594">
          <cell r="C594">
            <v>1006046</v>
          </cell>
          <cell r="D594">
            <v>9000</v>
          </cell>
          <cell r="E594" t="str">
            <v>兵庫県丹波市柏原町柏原</v>
          </cell>
          <cell r="F594" t="str">
            <v>1102-14</v>
          </cell>
          <cell r="I594" t="str">
            <v>(有)ｲｯｻﾌｰｽﾞ</v>
          </cell>
          <cell r="AA594" t="str">
            <v>Ｈ16</v>
          </cell>
          <cell r="AB594">
            <v>50000</v>
          </cell>
          <cell r="AH594">
            <v>50000</v>
          </cell>
        </row>
        <row r="595">
          <cell r="C595">
            <v>5004659</v>
          </cell>
          <cell r="D595">
            <v>6000</v>
          </cell>
          <cell r="E595" t="str">
            <v>大阪府大阪市住吉区南住吉</v>
          </cell>
          <cell r="F595" t="str">
            <v>4-12-14</v>
          </cell>
          <cell r="H595" t="str">
            <v>分納中</v>
          </cell>
          <cell r="I595" t="str">
            <v>田　　耕造　㈹鈴木　春子</v>
          </cell>
          <cell r="O595" t="str">
            <v>Ｈ13.14.15</v>
          </cell>
          <cell r="P595">
            <v>76796</v>
          </cell>
          <cell r="AG595" t="str">
            <v>558-0041</v>
          </cell>
          <cell r="AH595">
            <v>76796</v>
          </cell>
        </row>
        <row r="596">
          <cell r="C596">
            <v>5006163</v>
          </cell>
          <cell r="D596">
            <v>1500</v>
          </cell>
          <cell r="E596" t="str">
            <v>兵庫県丹波市柏原町母坪</v>
          </cell>
          <cell r="I596" t="str">
            <v>徳田　淳一郎　徳田　浩一</v>
          </cell>
          <cell r="O596" t="str">
            <v>Ｈ16</v>
          </cell>
          <cell r="P596">
            <v>49450</v>
          </cell>
          <cell r="AG596" t="str">
            <v>669-3311</v>
          </cell>
          <cell r="AH596">
            <v>49450</v>
          </cell>
        </row>
        <row r="597">
          <cell r="C597">
            <v>5007224</v>
          </cell>
          <cell r="D597">
            <v>2200</v>
          </cell>
          <cell r="E597" t="str">
            <v>兵庫県丹波市柏原町柏原</v>
          </cell>
          <cell r="H597" t="str">
            <v>居所不明</v>
          </cell>
          <cell r="I597" t="str">
            <v>稲継　文蔵</v>
          </cell>
          <cell r="O597" t="str">
            <v>Ｈ15.16</v>
          </cell>
          <cell r="P597">
            <v>9400</v>
          </cell>
          <cell r="AG597" t="str">
            <v>669-3309</v>
          </cell>
          <cell r="AH597">
            <v>9400</v>
          </cell>
        </row>
        <row r="598">
          <cell r="C598">
            <v>5007585</v>
          </cell>
          <cell r="D598">
            <v>400</v>
          </cell>
          <cell r="E598" t="str">
            <v>兵庫県丹波市柏原町柏原</v>
          </cell>
          <cell r="F598" t="str">
            <v>144</v>
          </cell>
          <cell r="H598" t="str">
            <v>分納中</v>
          </cell>
          <cell r="I598" t="str">
            <v>(資)岸本商店</v>
          </cell>
          <cell r="O598" t="str">
            <v>Ｈ14.15</v>
          </cell>
          <cell r="P598">
            <v>1198791</v>
          </cell>
          <cell r="AA598" t="str">
            <v>Ｈ13</v>
          </cell>
          <cell r="AB598">
            <v>150000</v>
          </cell>
          <cell r="AG598" t="str">
            <v>669-3309</v>
          </cell>
          <cell r="AH598">
            <v>1348791</v>
          </cell>
        </row>
        <row r="599">
          <cell r="C599">
            <v>5007992</v>
          </cell>
          <cell r="D599">
            <v>600</v>
          </cell>
          <cell r="E599" t="str">
            <v>兵庫県丹波市柏原町柏原</v>
          </cell>
          <cell r="F599" t="str">
            <v>1368-1</v>
          </cell>
          <cell r="H599" t="str">
            <v>分納中</v>
          </cell>
          <cell r="I599" t="str">
            <v>㈲柏電社</v>
          </cell>
          <cell r="O599" t="str">
            <v>Ｈ13.14.15.16</v>
          </cell>
          <cell r="P599">
            <v>1052800</v>
          </cell>
          <cell r="AG599" t="str">
            <v>669-3309</v>
          </cell>
          <cell r="AH599">
            <v>1052800</v>
          </cell>
        </row>
        <row r="600">
          <cell r="C600">
            <v>5010250</v>
          </cell>
          <cell r="D600">
            <v>4000</v>
          </cell>
          <cell r="E600" t="str">
            <v>兵庫県丹波市氷上町石生</v>
          </cell>
          <cell r="F600" t="str">
            <v>2394-6</v>
          </cell>
          <cell r="H600" t="str">
            <v>倒産</v>
          </cell>
          <cell r="I600" t="str">
            <v>松尾　宗行</v>
          </cell>
          <cell r="J600">
            <v>9977</v>
          </cell>
          <cell r="O600" t="str">
            <v>Ｈ9.10.11.12.13.14.15.16</v>
          </cell>
          <cell r="P600">
            <v>1672200</v>
          </cell>
          <cell r="AG600" t="str">
            <v>669-3464</v>
          </cell>
          <cell r="AH600">
            <v>1672200</v>
          </cell>
        </row>
        <row r="601">
          <cell r="C601">
            <v>5010586</v>
          </cell>
          <cell r="D601">
            <v>4000</v>
          </cell>
          <cell r="E601" t="str">
            <v>兵庫県丹波市氷上町鴨内</v>
          </cell>
          <cell r="F601" t="str">
            <v>444-2</v>
          </cell>
          <cell r="H601" t="str">
            <v>破産</v>
          </cell>
          <cell r="I601" t="str">
            <v>芦田　　喬</v>
          </cell>
          <cell r="O601" t="str">
            <v>Ｈ13.14.15.16</v>
          </cell>
          <cell r="P601">
            <v>462400</v>
          </cell>
          <cell r="AG601" t="str">
            <v>669-3645</v>
          </cell>
          <cell r="AH601">
            <v>462400</v>
          </cell>
        </row>
        <row r="602">
          <cell r="C602">
            <v>5010594</v>
          </cell>
          <cell r="D602">
            <v>4000</v>
          </cell>
          <cell r="E602" t="str">
            <v>兵庫県丹波市氷上町鴨内</v>
          </cell>
          <cell r="F602" t="str">
            <v>444-2</v>
          </cell>
          <cell r="H602" t="str">
            <v>破産</v>
          </cell>
          <cell r="I602" t="str">
            <v>芦田　喬　　安達　笑美子</v>
          </cell>
          <cell r="O602" t="str">
            <v>Ｈ13.14.15.16</v>
          </cell>
          <cell r="P602">
            <v>2974000</v>
          </cell>
          <cell r="AG602" t="str">
            <v>669-3645</v>
          </cell>
          <cell r="AH602">
            <v>2974000</v>
          </cell>
        </row>
        <row r="603">
          <cell r="C603">
            <v>5011451</v>
          </cell>
          <cell r="D603">
            <v>5000</v>
          </cell>
          <cell r="E603" t="str">
            <v>兵庫県加東郡社町廻淵</v>
          </cell>
          <cell r="F603" t="str">
            <v>154</v>
          </cell>
          <cell r="H603" t="str">
            <v>死亡</v>
          </cell>
          <cell r="I603" t="str">
            <v>藤木　　貢</v>
          </cell>
          <cell r="O603" t="str">
            <v>Ｈ16</v>
          </cell>
          <cell r="P603">
            <v>8000</v>
          </cell>
          <cell r="AG603" t="str">
            <v>673-1412</v>
          </cell>
          <cell r="AH603">
            <v>8000</v>
          </cell>
        </row>
        <row r="604">
          <cell r="C604">
            <v>5012422</v>
          </cell>
          <cell r="D604">
            <v>4000</v>
          </cell>
          <cell r="E604" t="str">
            <v>兵庫県丹波市氷上町鴨内</v>
          </cell>
          <cell r="F604" t="str">
            <v>444-2</v>
          </cell>
          <cell r="H604" t="str">
            <v>破産</v>
          </cell>
          <cell r="I604" t="str">
            <v>芦田　繁樹</v>
          </cell>
          <cell r="O604" t="str">
            <v>Ｈ15.16</v>
          </cell>
          <cell r="P604">
            <v>117400</v>
          </cell>
          <cell r="AG604" t="str">
            <v>669-3645</v>
          </cell>
          <cell r="AH604">
            <v>117400</v>
          </cell>
        </row>
        <row r="605">
          <cell r="C605">
            <v>5012431</v>
          </cell>
          <cell r="D605">
            <v>4000</v>
          </cell>
          <cell r="E605" t="str">
            <v>兵庫県丹波市氷上町鴨内</v>
          </cell>
          <cell r="F605" t="str">
            <v>444-2</v>
          </cell>
          <cell r="H605" t="str">
            <v>破産</v>
          </cell>
          <cell r="I605" t="str">
            <v>平井　　昭</v>
          </cell>
          <cell r="O605" t="str">
            <v>Ｈ15.16</v>
          </cell>
          <cell r="P605">
            <v>117400</v>
          </cell>
          <cell r="AG605" t="str">
            <v>669-3645</v>
          </cell>
          <cell r="AH605">
            <v>117400</v>
          </cell>
        </row>
        <row r="606">
          <cell r="C606">
            <v>5013739</v>
          </cell>
          <cell r="D606">
            <v>4000</v>
          </cell>
          <cell r="E606" t="str">
            <v>兵庫県丹波市春日町黒井</v>
          </cell>
          <cell r="F606" t="str">
            <v>651-2</v>
          </cell>
          <cell r="H606" t="str">
            <v>居所不明</v>
          </cell>
          <cell r="I606" t="str">
            <v>土岐　光雄</v>
          </cell>
          <cell r="O606" t="str">
            <v>Ｈ11.12.13.14.15.16</v>
          </cell>
          <cell r="P606">
            <v>188500</v>
          </cell>
          <cell r="AG606" t="str">
            <v>669-4141</v>
          </cell>
          <cell r="AH606">
            <v>188500</v>
          </cell>
        </row>
        <row r="607">
          <cell r="C607">
            <v>5013747</v>
          </cell>
          <cell r="D607">
            <v>708</v>
          </cell>
          <cell r="E607" t="str">
            <v>兵庫県丹波市柏原町柏原</v>
          </cell>
          <cell r="F607" t="str">
            <v>2867-4</v>
          </cell>
          <cell r="I607" t="str">
            <v>鄭　順　粉</v>
          </cell>
          <cell r="O607" t="str">
            <v>Ｈ6.7.8.9.12.13.14.15.16</v>
          </cell>
          <cell r="P607">
            <v>919700</v>
          </cell>
          <cell r="AG607" t="str">
            <v>669-3309</v>
          </cell>
          <cell r="AH607">
            <v>919700</v>
          </cell>
        </row>
        <row r="608">
          <cell r="C608">
            <v>5013755</v>
          </cell>
          <cell r="D608">
            <v>410</v>
          </cell>
          <cell r="E608" t="str">
            <v>兵庫県丹波市柏原町柏原</v>
          </cell>
          <cell r="F608" t="str">
            <v>1102-12</v>
          </cell>
          <cell r="I608" t="str">
            <v>田畑　豊　　すがみ</v>
          </cell>
          <cell r="O608" t="str">
            <v>Ｈ13.14.15.16</v>
          </cell>
          <cell r="P608">
            <v>47000</v>
          </cell>
          <cell r="AG608" t="str">
            <v>669-3309</v>
          </cell>
          <cell r="AH608">
            <v>47000</v>
          </cell>
        </row>
        <row r="609">
          <cell r="C609">
            <v>5014239</v>
          </cell>
          <cell r="D609">
            <v>706</v>
          </cell>
          <cell r="E609" t="str">
            <v>兵庫県丹波市柏原町柏原</v>
          </cell>
          <cell r="F609" t="str">
            <v>2850-20</v>
          </cell>
          <cell r="I609" t="str">
            <v>林　元　　林　久子</v>
          </cell>
          <cell r="O609" t="str">
            <v>Ｈ13.14.15.16</v>
          </cell>
          <cell r="P609">
            <v>247000</v>
          </cell>
          <cell r="AG609" t="str">
            <v>669-3309</v>
          </cell>
          <cell r="AH609">
            <v>247000</v>
          </cell>
        </row>
        <row r="610">
          <cell r="C610">
            <v>5014468</v>
          </cell>
          <cell r="D610">
            <v>5000</v>
          </cell>
          <cell r="E610" t="str">
            <v>兵庫県神戸市東灘区御影山手</v>
          </cell>
          <cell r="F610" t="str">
            <v>2-22-18</v>
          </cell>
          <cell r="G610" t="str">
            <v>ﾌｫﾝﾃｰﾇ御影山手302号</v>
          </cell>
          <cell r="H610" t="str">
            <v>居所不明</v>
          </cell>
          <cell r="I610" t="str">
            <v>ゼンコー㈱</v>
          </cell>
          <cell r="O610" t="str">
            <v>Ｈ12.13.14.15.16</v>
          </cell>
          <cell r="P610">
            <v>1455600</v>
          </cell>
          <cell r="AG610" t="str">
            <v>658-0065</v>
          </cell>
          <cell r="AH610">
            <v>1455600</v>
          </cell>
        </row>
        <row r="611">
          <cell r="C611">
            <v>5016894</v>
          </cell>
          <cell r="D611">
            <v>2201</v>
          </cell>
          <cell r="E611" t="str">
            <v>兵庫県丹波市柏原町柏原</v>
          </cell>
          <cell r="F611" t="str">
            <v>5116</v>
          </cell>
          <cell r="I611" t="str">
            <v>西田　新一（西田　徳二）</v>
          </cell>
          <cell r="J611">
            <v>17019</v>
          </cell>
          <cell r="O611" t="str">
            <v>Ｈ11.12.13.14.15.16</v>
          </cell>
          <cell r="P611">
            <v>333800</v>
          </cell>
          <cell r="AG611" t="str">
            <v>669-3309</v>
          </cell>
          <cell r="AH611">
            <v>333800</v>
          </cell>
        </row>
        <row r="612">
          <cell r="C612">
            <v>5016959</v>
          </cell>
          <cell r="D612">
            <v>4000</v>
          </cell>
          <cell r="E612" t="str">
            <v>兵庫県丹波市氷上町鴨内</v>
          </cell>
          <cell r="F612" t="str">
            <v>444-2</v>
          </cell>
          <cell r="H612" t="str">
            <v>破産</v>
          </cell>
          <cell r="I612" t="str">
            <v>氷上ﾛｰﾝﾃﾆｽｸﾗﾌﾞ開発㈱</v>
          </cell>
          <cell r="O612" t="str">
            <v>Ｈ13.14.15.16</v>
          </cell>
          <cell r="P612">
            <v>2879100</v>
          </cell>
          <cell r="AG612" t="str">
            <v>669-3645</v>
          </cell>
          <cell r="AH612">
            <v>2879100</v>
          </cell>
        </row>
        <row r="613">
          <cell r="C613">
            <v>5017629</v>
          </cell>
          <cell r="D613">
            <v>2705</v>
          </cell>
          <cell r="E613" t="str">
            <v>兵庫県丹波市柏原町柏原</v>
          </cell>
          <cell r="F613" t="str">
            <v>2984-1</v>
          </cell>
          <cell r="G613" t="str">
            <v>県住5-103号</v>
          </cell>
          <cell r="H613" t="str">
            <v>分納中</v>
          </cell>
          <cell r="I613" t="str">
            <v>藤原　匡　　美佐子</v>
          </cell>
          <cell r="O613" t="str">
            <v>Ｈ6.7.8.9</v>
          </cell>
          <cell r="P613">
            <v>1406800</v>
          </cell>
          <cell r="AG613" t="str">
            <v>669-3309</v>
          </cell>
          <cell r="AH613">
            <v>1406800</v>
          </cell>
        </row>
        <row r="614">
          <cell r="C614">
            <v>5018617</v>
          </cell>
          <cell r="D614">
            <v>6000</v>
          </cell>
          <cell r="E614" t="str">
            <v>大阪府箕面市桜</v>
          </cell>
          <cell r="F614" t="str">
            <v>4-17-5</v>
          </cell>
          <cell r="I614" t="str">
            <v>大西　啓三郎</v>
          </cell>
          <cell r="O614" t="str">
            <v>Ｈ9.11.12.13.14.15.16</v>
          </cell>
          <cell r="P614">
            <v>299400</v>
          </cell>
          <cell r="AG614" t="str">
            <v>562-0041</v>
          </cell>
          <cell r="AH614">
            <v>299400</v>
          </cell>
        </row>
        <row r="615">
          <cell r="C615">
            <v>5018668</v>
          </cell>
          <cell r="D615">
            <v>1500</v>
          </cell>
          <cell r="E615" t="str">
            <v>兵庫県丹波市柏原町母坪</v>
          </cell>
          <cell r="F615" t="str">
            <v>404-1</v>
          </cell>
          <cell r="I615" t="str">
            <v>㈱ハクシン㈹竹下昭一郎</v>
          </cell>
          <cell r="O615" t="str">
            <v>Ｈ15.16</v>
          </cell>
          <cell r="P615">
            <v>288100</v>
          </cell>
          <cell r="AA615" t="str">
            <v>Ｈ16</v>
          </cell>
          <cell r="AB615">
            <v>50000</v>
          </cell>
          <cell r="AG615" t="str">
            <v>669-3311</v>
          </cell>
          <cell r="AH615">
            <v>338100</v>
          </cell>
        </row>
        <row r="616">
          <cell r="C616">
            <v>5019371</v>
          </cell>
          <cell r="D616">
            <v>1600</v>
          </cell>
          <cell r="E616" t="str">
            <v>兵庫県丹波市柏原町南多田</v>
          </cell>
          <cell r="F616" t="str">
            <v>930</v>
          </cell>
          <cell r="I616" t="str">
            <v>㈱タンバ工業</v>
          </cell>
          <cell r="O616" t="str">
            <v>Ｈ11.12.13.14.15.16</v>
          </cell>
          <cell r="P616">
            <v>1708900</v>
          </cell>
          <cell r="AA616" t="str">
            <v>Ｈ13</v>
          </cell>
          <cell r="AB616">
            <v>316000</v>
          </cell>
          <cell r="AG616" t="str">
            <v>669-3301</v>
          </cell>
          <cell r="AH616">
            <v>2024900</v>
          </cell>
        </row>
        <row r="617">
          <cell r="C617">
            <v>5019770</v>
          </cell>
          <cell r="D617">
            <v>2200</v>
          </cell>
          <cell r="E617" t="str">
            <v>兵庫県丹波市柏原町柏原</v>
          </cell>
          <cell r="F617" t="str">
            <v>61-1</v>
          </cell>
          <cell r="H617" t="str">
            <v>居所不明</v>
          </cell>
          <cell r="I617" t="str">
            <v>中尾　僊太郎</v>
          </cell>
          <cell r="O617" t="str">
            <v>Ｈ15.16</v>
          </cell>
          <cell r="P617">
            <v>100900</v>
          </cell>
          <cell r="AG617" t="str">
            <v>669-3309</v>
          </cell>
          <cell r="AH617">
            <v>100900</v>
          </cell>
        </row>
        <row r="618">
          <cell r="C618">
            <v>5019885</v>
          </cell>
          <cell r="D618">
            <v>1803</v>
          </cell>
          <cell r="E618" t="str">
            <v>兵庫県丹波市柏原町上小倉</v>
          </cell>
          <cell r="F618" t="str">
            <v>226</v>
          </cell>
          <cell r="H618" t="str">
            <v>分納中</v>
          </cell>
          <cell r="I618" t="str">
            <v>常岡　徳也　徹也</v>
          </cell>
          <cell r="O618" t="str">
            <v>Ｈ13.14.15.16</v>
          </cell>
          <cell r="P618">
            <v>234700</v>
          </cell>
          <cell r="AG618" t="str">
            <v>669-3304</v>
          </cell>
          <cell r="AH618">
            <v>234700</v>
          </cell>
        </row>
        <row r="619">
          <cell r="C619">
            <v>5020018</v>
          </cell>
          <cell r="D619">
            <v>1002</v>
          </cell>
          <cell r="E619" t="str">
            <v>兵庫県丹波市柏原町大新屋</v>
          </cell>
          <cell r="F619" t="str">
            <v>660-1</v>
          </cell>
          <cell r="I619" t="str">
            <v>田野　智也　田野　数子</v>
          </cell>
          <cell r="O619" t="str">
            <v>Ｈ16</v>
          </cell>
          <cell r="P619">
            <v>14000</v>
          </cell>
          <cell r="AH619">
            <v>14000</v>
          </cell>
        </row>
        <row r="620">
          <cell r="C620">
            <v>5020174</v>
          </cell>
          <cell r="D620">
            <v>4000</v>
          </cell>
          <cell r="E620" t="str">
            <v>兵庫県丹波市氷上町本郷</v>
          </cell>
          <cell r="F620" t="str">
            <v>216</v>
          </cell>
          <cell r="H620" t="str">
            <v>分納中</v>
          </cell>
          <cell r="I620" t="str">
            <v>大木　憲雄</v>
          </cell>
          <cell r="O620" t="str">
            <v>Ｈ16</v>
          </cell>
          <cell r="P620">
            <v>91000</v>
          </cell>
          <cell r="AG620" t="str">
            <v>669-3467</v>
          </cell>
          <cell r="AH620">
            <v>91000</v>
          </cell>
        </row>
        <row r="621">
          <cell r="C621">
            <v>5021693</v>
          </cell>
          <cell r="D621">
            <v>503</v>
          </cell>
          <cell r="E621" t="str">
            <v>兵庫県丹波市柏原町柏原</v>
          </cell>
          <cell r="F621" t="str">
            <v>265-2</v>
          </cell>
          <cell r="H621" t="str">
            <v>分納中</v>
          </cell>
          <cell r="I621" t="str">
            <v>内堀　栄治</v>
          </cell>
          <cell r="O621" t="str">
            <v>Ｈ12</v>
          </cell>
          <cell r="P621">
            <v>12600</v>
          </cell>
          <cell r="AG621" t="str">
            <v>669-3309</v>
          </cell>
          <cell r="AH621">
            <v>12600</v>
          </cell>
        </row>
        <row r="622">
          <cell r="C622">
            <v>5022843</v>
          </cell>
          <cell r="D622">
            <v>402</v>
          </cell>
          <cell r="E622" t="str">
            <v>兵庫県丹波市柏原町柏原</v>
          </cell>
          <cell r="F622" t="str">
            <v>144</v>
          </cell>
          <cell r="H622" t="str">
            <v>分納中</v>
          </cell>
          <cell r="I622" t="str">
            <v>岸本　宣夫　　岸本　恵子</v>
          </cell>
          <cell r="O622" t="str">
            <v>Ｈ14.15</v>
          </cell>
          <cell r="P622">
            <v>654700</v>
          </cell>
          <cell r="AG622" t="str">
            <v>669-3309</v>
          </cell>
          <cell r="AH622">
            <v>654700</v>
          </cell>
        </row>
        <row r="623">
          <cell r="C623">
            <v>5022851</v>
          </cell>
          <cell r="D623">
            <v>7000</v>
          </cell>
          <cell r="E623" t="str">
            <v>東京都江戸川区南篠崎町</v>
          </cell>
          <cell r="F623" t="str">
            <v>1-28-22</v>
          </cell>
          <cell r="H623" t="str">
            <v>分納中</v>
          </cell>
          <cell r="I623" t="str">
            <v>東京ナルミ運輸㈱</v>
          </cell>
          <cell r="O623" t="str">
            <v>Ｈ15.16</v>
          </cell>
          <cell r="P623">
            <v>248200</v>
          </cell>
          <cell r="AA623" t="str">
            <v>Ｈ16</v>
          </cell>
          <cell r="AB623">
            <v>50000</v>
          </cell>
          <cell r="AG623" t="str">
            <v>133-0065</v>
          </cell>
          <cell r="AH623">
            <v>298200</v>
          </cell>
        </row>
        <row r="624">
          <cell r="C624">
            <v>5024579</v>
          </cell>
          <cell r="D624">
            <v>4000</v>
          </cell>
          <cell r="E624" t="str">
            <v>兵庫県丹波市氷上町朝阪</v>
          </cell>
          <cell r="F624" t="str">
            <v>879-1</v>
          </cell>
          <cell r="H624" t="str">
            <v>分納中</v>
          </cell>
          <cell r="I624" t="str">
            <v>徳田　康二</v>
          </cell>
          <cell r="O624" t="str">
            <v>Ｈ15</v>
          </cell>
          <cell r="P624">
            <v>56100</v>
          </cell>
          <cell r="AG624" t="str">
            <v>669-3574</v>
          </cell>
          <cell r="AH624">
            <v>56100</v>
          </cell>
        </row>
        <row r="625">
          <cell r="C625">
            <v>5024625</v>
          </cell>
          <cell r="D625">
            <v>6000</v>
          </cell>
          <cell r="E625" t="str">
            <v>大阪府茨木市別院町</v>
          </cell>
          <cell r="F625" t="str">
            <v>1-21</v>
          </cell>
          <cell r="G625" t="str">
            <v>丸屋ﾋﾞﾙｱﾈｯｸｽ</v>
          </cell>
          <cell r="H625" t="str">
            <v>倒産</v>
          </cell>
          <cell r="I625" t="str">
            <v>新日本運輸㈱</v>
          </cell>
          <cell r="O625" t="str">
            <v>Ｈ13.14.15.16</v>
          </cell>
          <cell r="P625">
            <v>2181200</v>
          </cell>
          <cell r="AG625" t="str">
            <v>567-0817</v>
          </cell>
          <cell r="AH625">
            <v>2181200</v>
          </cell>
        </row>
        <row r="626">
          <cell r="C626">
            <v>5024641</v>
          </cell>
          <cell r="D626">
            <v>1600</v>
          </cell>
          <cell r="E626" t="str">
            <v>兵庫県丹波市柏原町南多田</v>
          </cell>
          <cell r="F626" t="str">
            <v>929-1</v>
          </cell>
          <cell r="I626" t="str">
            <v>㈲タンバ産業</v>
          </cell>
          <cell r="O626" t="str">
            <v>Ｈ11.12.13.14.15.16</v>
          </cell>
          <cell r="P626">
            <v>254400</v>
          </cell>
          <cell r="AG626" t="str">
            <v>669-3301</v>
          </cell>
          <cell r="AH626">
            <v>254400</v>
          </cell>
        </row>
        <row r="627">
          <cell r="C627">
            <v>5024650</v>
          </cell>
          <cell r="D627">
            <v>5000</v>
          </cell>
          <cell r="E627" t="str">
            <v>兵庫県加古川市加古川町粟津</v>
          </cell>
          <cell r="F627" t="str">
            <v>608-13</v>
          </cell>
          <cell r="H627" t="str">
            <v>居所不明</v>
          </cell>
          <cell r="I627" t="str">
            <v>横内　直子</v>
          </cell>
          <cell r="J627">
            <v>18581</v>
          </cell>
          <cell r="O627" t="str">
            <v>Ｈ11.12.13.14.15.16</v>
          </cell>
          <cell r="P627">
            <v>152909</v>
          </cell>
          <cell r="AG627" t="str">
            <v>675-0039</v>
          </cell>
          <cell r="AH627">
            <v>152909</v>
          </cell>
        </row>
        <row r="628">
          <cell r="C628">
            <v>5024749</v>
          </cell>
          <cell r="D628">
            <v>734</v>
          </cell>
          <cell r="E628" t="str">
            <v>兵庫県丹波市柏原町柏原</v>
          </cell>
          <cell r="F628" t="str">
            <v>2357-6</v>
          </cell>
          <cell r="H628" t="str">
            <v>分納中</v>
          </cell>
          <cell r="I628" t="str">
            <v>杉本　一夫</v>
          </cell>
          <cell r="J628">
            <v>16438</v>
          </cell>
          <cell r="O628" t="str">
            <v>Ｈ12.13.14.15.16</v>
          </cell>
          <cell r="P628">
            <v>39000</v>
          </cell>
          <cell r="AG628" t="str">
            <v>669-3309</v>
          </cell>
          <cell r="AH628">
            <v>39000</v>
          </cell>
        </row>
        <row r="629">
          <cell r="C629">
            <v>5024862</v>
          </cell>
          <cell r="D629">
            <v>1800</v>
          </cell>
          <cell r="E629" t="str">
            <v>兵庫県丹波市柏原町上小倉</v>
          </cell>
          <cell r="F629" t="str">
            <v>138</v>
          </cell>
          <cell r="H629" t="str">
            <v>分納中</v>
          </cell>
          <cell r="I629" t="str">
            <v>㈱峠</v>
          </cell>
          <cell r="O629" t="str">
            <v>Ｈ15.16</v>
          </cell>
          <cell r="P629">
            <v>849100</v>
          </cell>
          <cell r="AG629" t="str">
            <v>669-3304</v>
          </cell>
          <cell r="AH629">
            <v>849100</v>
          </cell>
        </row>
        <row r="630">
          <cell r="C630">
            <v>5024889</v>
          </cell>
          <cell r="D630">
            <v>704</v>
          </cell>
          <cell r="E630" t="str">
            <v>兵庫県丹波市柏原町柏原</v>
          </cell>
          <cell r="F630" t="str">
            <v>317</v>
          </cell>
          <cell r="H630" t="str">
            <v>分納中</v>
          </cell>
          <cell r="I630" t="str">
            <v>甲斐　フサ子　三輪　昌弘</v>
          </cell>
          <cell r="O630" t="str">
            <v>Ｈ15.16</v>
          </cell>
          <cell r="P630">
            <v>101800</v>
          </cell>
          <cell r="AG630" t="str">
            <v>669-3309</v>
          </cell>
          <cell r="AH630">
            <v>101800</v>
          </cell>
        </row>
        <row r="631">
          <cell r="C631">
            <v>5026008</v>
          </cell>
          <cell r="D631">
            <v>1803</v>
          </cell>
          <cell r="E631" t="str">
            <v>兵庫県丹波市柏原町上小倉</v>
          </cell>
          <cell r="F631" t="str">
            <v>226</v>
          </cell>
          <cell r="H631" t="str">
            <v>分納中</v>
          </cell>
          <cell r="I631" t="str">
            <v>常岡　徳也（上田　力雄）</v>
          </cell>
          <cell r="J631">
            <v>11353</v>
          </cell>
          <cell r="O631" t="str">
            <v>Ｈ13.14.15.16</v>
          </cell>
          <cell r="P631">
            <v>86800</v>
          </cell>
          <cell r="AG631" t="str">
            <v>669-3304</v>
          </cell>
          <cell r="AH631">
            <v>86800</v>
          </cell>
        </row>
        <row r="632">
          <cell r="C632">
            <v>5026962</v>
          </cell>
          <cell r="D632">
            <v>734</v>
          </cell>
          <cell r="E632" t="str">
            <v>兵庫県丹波市柏原町柏原</v>
          </cell>
          <cell r="F632" t="str">
            <v>2357-6</v>
          </cell>
          <cell r="H632" t="str">
            <v>分納中</v>
          </cell>
          <cell r="I632" t="str">
            <v>杉本　一夫　　みち</v>
          </cell>
          <cell r="O632" t="str">
            <v>Ｈ12.13.14.15.16</v>
          </cell>
          <cell r="P632">
            <v>582840</v>
          </cell>
          <cell r="AG632" t="str">
            <v>669-3309</v>
          </cell>
          <cell r="AH632">
            <v>582840</v>
          </cell>
        </row>
        <row r="633">
          <cell r="C633">
            <v>5027632</v>
          </cell>
          <cell r="D633">
            <v>1800</v>
          </cell>
          <cell r="E633" t="str">
            <v>兵庫県丹波市柏原町上小倉</v>
          </cell>
          <cell r="F633" t="str">
            <v>276</v>
          </cell>
          <cell r="I633" t="str">
            <v>㈲鐘ケ坂ファミリーランド</v>
          </cell>
          <cell r="O633" t="str">
            <v>Ｈ12.13.14.15.16</v>
          </cell>
          <cell r="P633">
            <v>3817500</v>
          </cell>
          <cell r="AA633" t="str">
            <v>Ｈ16</v>
          </cell>
          <cell r="AB633">
            <v>71300</v>
          </cell>
          <cell r="AG633" t="str">
            <v>669-3304</v>
          </cell>
          <cell r="AH633">
            <v>3888800</v>
          </cell>
        </row>
        <row r="634">
          <cell r="C634">
            <v>5027845</v>
          </cell>
          <cell r="D634">
            <v>4000</v>
          </cell>
          <cell r="E634" t="str">
            <v>兵庫県丹波市山南町谷川</v>
          </cell>
          <cell r="F634" t="str">
            <v>168-1</v>
          </cell>
          <cell r="H634" t="str">
            <v>居所不明</v>
          </cell>
          <cell r="I634" t="str">
            <v>荒木　尚志</v>
          </cell>
          <cell r="J634">
            <v>20644</v>
          </cell>
          <cell r="O634" t="str">
            <v>Ｈ16</v>
          </cell>
          <cell r="P634">
            <v>53600</v>
          </cell>
          <cell r="AH634">
            <v>53600</v>
          </cell>
        </row>
        <row r="635">
          <cell r="C635">
            <v>5027888</v>
          </cell>
          <cell r="D635">
            <v>6000</v>
          </cell>
          <cell r="E635" t="str">
            <v>京都府京都市中京区寺町通二条下る妙満寺前町</v>
          </cell>
          <cell r="F635" t="str">
            <v>453</v>
          </cell>
          <cell r="H635" t="str">
            <v>破産</v>
          </cell>
          <cell r="I635" t="str">
            <v>㈱窪田</v>
          </cell>
          <cell r="O635" t="str">
            <v>Ｈ12.13.14.15.16</v>
          </cell>
          <cell r="P635">
            <v>284100</v>
          </cell>
          <cell r="AG635" t="str">
            <v>604-0932</v>
          </cell>
          <cell r="AH635">
            <v>284100</v>
          </cell>
        </row>
        <row r="636">
          <cell r="C636">
            <v>5028167</v>
          </cell>
          <cell r="D636">
            <v>5000</v>
          </cell>
          <cell r="E636" t="str">
            <v>兵庫県尼崎市南七松町</v>
          </cell>
          <cell r="F636" t="str">
            <v>2-5-8</v>
          </cell>
          <cell r="H636" t="str">
            <v>執行停止</v>
          </cell>
          <cell r="I636" t="str">
            <v>垣内　一男</v>
          </cell>
          <cell r="O636" t="str">
            <v>Ｈ12</v>
          </cell>
          <cell r="P636">
            <v>26300</v>
          </cell>
          <cell r="AG636" t="str">
            <v>660-0053</v>
          </cell>
          <cell r="AH636">
            <v>26300</v>
          </cell>
        </row>
        <row r="637">
          <cell r="C637">
            <v>5029643</v>
          </cell>
          <cell r="D637">
            <v>6000</v>
          </cell>
          <cell r="E637" t="str">
            <v>大阪府大阪市平野区平野上町</v>
          </cell>
          <cell r="F637" t="str">
            <v>1-1-12</v>
          </cell>
          <cell r="H637" t="str">
            <v>居所不明</v>
          </cell>
          <cell r="I637" t="str">
            <v>アワーズ㈱</v>
          </cell>
          <cell r="O637" t="str">
            <v>Ｈ12.13.14.15.16</v>
          </cell>
          <cell r="P637">
            <v>3828100</v>
          </cell>
          <cell r="AG637" t="str">
            <v>547-0045</v>
          </cell>
          <cell r="AH637">
            <v>3828100</v>
          </cell>
        </row>
        <row r="638">
          <cell r="C638">
            <v>5030374</v>
          </cell>
          <cell r="D638">
            <v>4000</v>
          </cell>
          <cell r="E638" t="str">
            <v>兵庫県丹波市春日町東中</v>
          </cell>
          <cell r="F638" t="str">
            <v>754</v>
          </cell>
          <cell r="I638" t="str">
            <v>㈱橋本電設</v>
          </cell>
          <cell r="O638" t="str">
            <v>Ｈ16</v>
          </cell>
          <cell r="P638">
            <v>1062000</v>
          </cell>
          <cell r="AH638">
            <v>1062000</v>
          </cell>
        </row>
        <row r="639">
          <cell r="C639">
            <v>5030391</v>
          </cell>
          <cell r="D639">
            <v>4000</v>
          </cell>
          <cell r="E639" t="str">
            <v>兵庫県丹波市氷上町絹山</v>
          </cell>
          <cell r="F639" t="str">
            <v>17</v>
          </cell>
          <cell r="H639" t="str">
            <v>分納中</v>
          </cell>
          <cell r="I639" t="str">
            <v>梶谷　宜正</v>
          </cell>
          <cell r="J639">
            <v>13550</v>
          </cell>
          <cell r="O639" t="str">
            <v>Ｈ12</v>
          </cell>
          <cell r="P639">
            <v>13000</v>
          </cell>
          <cell r="AG639" t="str">
            <v>669-3641</v>
          </cell>
          <cell r="AH639">
            <v>13000</v>
          </cell>
        </row>
        <row r="640">
          <cell r="C640">
            <v>5030447</v>
          </cell>
          <cell r="D640">
            <v>2600</v>
          </cell>
          <cell r="E640" t="str">
            <v>兵庫県丹波市柏原町挙田</v>
          </cell>
          <cell r="G640" t="str">
            <v>ｻﾝﾊｲﾂ柏原201号</v>
          </cell>
          <cell r="H640" t="str">
            <v>居所不明</v>
          </cell>
          <cell r="I640" t="str">
            <v>三谷　禎子　</v>
          </cell>
          <cell r="S640" t="str">
            <v>Ｈ12.13.14</v>
          </cell>
          <cell r="T640">
            <v>3000</v>
          </cell>
          <cell r="AG640" t="str">
            <v>669-3314</v>
          </cell>
          <cell r="AH640">
            <v>3000</v>
          </cell>
        </row>
        <row r="641">
          <cell r="C641">
            <v>5030676</v>
          </cell>
          <cell r="D641">
            <v>5000</v>
          </cell>
          <cell r="E641" t="str">
            <v>兵庫県西宮市上ヶ原５番町</v>
          </cell>
          <cell r="F641" t="str">
            <v>4-2</v>
          </cell>
          <cell r="G641" t="str">
            <v>207</v>
          </cell>
          <cell r="I641" t="str">
            <v>佐藤　眞理　　鎌田　由理</v>
          </cell>
          <cell r="O641" t="str">
            <v>Ｈ15</v>
          </cell>
          <cell r="P641">
            <v>28000</v>
          </cell>
          <cell r="AG641" t="str">
            <v>662-0895</v>
          </cell>
          <cell r="AH641">
            <v>28000</v>
          </cell>
        </row>
        <row r="642">
          <cell r="C642">
            <v>5031389</v>
          </cell>
          <cell r="D642">
            <v>708</v>
          </cell>
          <cell r="E642" t="str">
            <v>兵庫県丹波市柏原町柏原</v>
          </cell>
          <cell r="F642" t="str">
            <v>2867-4</v>
          </cell>
          <cell r="I642" t="str">
            <v>鄭順粉　　大杉　三治</v>
          </cell>
          <cell r="O642" t="str">
            <v>Ｈ7.8.12.13.14.15.16</v>
          </cell>
          <cell r="P642">
            <v>2102200</v>
          </cell>
          <cell r="AG642" t="str">
            <v>669-3309</v>
          </cell>
          <cell r="AH642">
            <v>2102200</v>
          </cell>
        </row>
        <row r="643">
          <cell r="C643">
            <v>5032164</v>
          </cell>
          <cell r="D643">
            <v>729</v>
          </cell>
          <cell r="E643" t="str">
            <v>兵庫県丹波市柏原町柏原</v>
          </cell>
          <cell r="F643" t="str">
            <v>2037-18</v>
          </cell>
          <cell r="H643" t="str">
            <v>分納中</v>
          </cell>
          <cell r="I643" t="str">
            <v>古本　元久　千寿</v>
          </cell>
          <cell r="O643" t="str">
            <v>Ｈ11.12.13.14.15.16</v>
          </cell>
          <cell r="P643">
            <v>278100</v>
          </cell>
          <cell r="AG643" t="str">
            <v>669-3309</v>
          </cell>
          <cell r="AH643">
            <v>278100</v>
          </cell>
        </row>
        <row r="644">
          <cell r="C644">
            <v>5032334</v>
          </cell>
          <cell r="D644">
            <v>1905</v>
          </cell>
          <cell r="E644" t="str">
            <v>兵庫県丹波市柏原町下小倉</v>
          </cell>
          <cell r="F644" t="str">
            <v>1442</v>
          </cell>
          <cell r="I644" t="str">
            <v>中村　仲善　中村　仁</v>
          </cell>
          <cell r="O644" t="str">
            <v>Ｈ16</v>
          </cell>
          <cell r="P644">
            <v>71100</v>
          </cell>
          <cell r="AG644" t="str">
            <v>669-3305</v>
          </cell>
          <cell r="AH644">
            <v>71100</v>
          </cell>
        </row>
        <row r="645">
          <cell r="C645">
            <v>5032351</v>
          </cell>
          <cell r="D645">
            <v>5000</v>
          </cell>
          <cell r="E645" t="str">
            <v>兵庫県尼崎市食満</v>
          </cell>
          <cell r="F645" t="str">
            <v>7-28-3</v>
          </cell>
          <cell r="H645" t="str">
            <v>分納中</v>
          </cell>
          <cell r="I645" t="str">
            <v>牛尾　晴光</v>
          </cell>
          <cell r="O645" t="str">
            <v>Ｈ11.13.14.15.16</v>
          </cell>
          <cell r="P645">
            <v>668100</v>
          </cell>
          <cell r="AG645" t="str">
            <v>661-0982</v>
          </cell>
          <cell r="AH645">
            <v>668100</v>
          </cell>
        </row>
        <row r="646">
          <cell r="C646">
            <v>5032873</v>
          </cell>
          <cell r="D646">
            <v>5000</v>
          </cell>
          <cell r="E646" t="str">
            <v>兵庫県神戸市西区桜が丘西町</v>
          </cell>
          <cell r="F646" t="str">
            <v>2-4-9</v>
          </cell>
          <cell r="I646" t="str">
            <v>酒井　裕紀</v>
          </cell>
          <cell r="O646" t="str">
            <v>Ｈ16</v>
          </cell>
          <cell r="P646">
            <v>19000</v>
          </cell>
          <cell r="AG646" t="str">
            <v>651-2227</v>
          </cell>
          <cell r="AH646">
            <v>19000</v>
          </cell>
        </row>
        <row r="647">
          <cell r="C647">
            <v>5033021</v>
          </cell>
          <cell r="D647">
            <v>6000</v>
          </cell>
          <cell r="E647" t="str">
            <v>大阪府箕面市桜</v>
          </cell>
          <cell r="F647" t="str">
            <v>4-17-5</v>
          </cell>
          <cell r="I647" t="str">
            <v>大西　啓三郎　　淑子</v>
          </cell>
          <cell r="O647" t="str">
            <v>Ｈ9.11.12.13.14.15.16</v>
          </cell>
          <cell r="P647">
            <v>396200</v>
          </cell>
          <cell r="AG647" t="str">
            <v>562-0041</v>
          </cell>
          <cell r="AH647">
            <v>396200</v>
          </cell>
        </row>
        <row r="648">
          <cell r="C648">
            <v>5034078</v>
          </cell>
          <cell r="D648">
            <v>1800</v>
          </cell>
          <cell r="E648" t="str">
            <v>兵庫県丹波市柏原町上小倉</v>
          </cell>
          <cell r="F648" t="str">
            <v>71-1</v>
          </cell>
          <cell r="H648" t="str">
            <v>居所不明</v>
          </cell>
          <cell r="I648" t="str">
            <v>㈲アサヒ産業</v>
          </cell>
          <cell r="O648" t="str">
            <v>Ｈ12.13.14.15.16</v>
          </cell>
          <cell r="P648">
            <v>986900</v>
          </cell>
          <cell r="AG648" t="str">
            <v>669-3304</v>
          </cell>
          <cell r="AH648">
            <v>986900</v>
          </cell>
        </row>
        <row r="649">
          <cell r="C649">
            <v>5034485</v>
          </cell>
          <cell r="D649">
            <v>1600</v>
          </cell>
          <cell r="E649" t="str">
            <v>兵庫県丹波市柏原町南多田</v>
          </cell>
          <cell r="F649" t="str">
            <v>930</v>
          </cell>
          <cell r="I649" t="str">
            <v>㈲青空土地</v>
          </cell>
          <cell r="AA649" t="str">
            <v>Ｈ13.15</v>
          </cell>
          <cell r="AB649">
            <v>200000</v>
          </cell>
          <cell r="AG649" t="str">
            <v>669-3301</v>
          </cell>
          <cell r="AH649">
            <v>200000</v>
          </cell>
        </row>
        <row r="650">
          <cell r="C650">
            <v>5035261</v>
          </cell>
          <cell r="D650">
            <v>6000</v>
          </cell>
          <cell r="E650" t="str">
            <v>京都府舞鶴市丹波</v>
          </cell>
          <cell r="F650" t="str">
            <v>118</v>
          </cell>
          <cell r="H650" t="str">
            <v>居所不明</v>
          </cell>
          <cell r="I650" t="str">
            <v>スターコーポレーション㈱</v>
          </cell>
          <cell r="O650" t="str">
            <v>Ｈ12</v>
          </cell>
          <cell r="P650">
            <v>26500</v>
          </cell>
          <cell r="AG650" t="str">
            <v>624-0925</v>
          </cell>
          <cell r="AH650">
            <v>26500</v>
          </cell>
        </row>
        <row r="651">
          <cell r="C651">
            <v>5037123</v>
          </cell>
          <cell r="D651">
            <v>7000</v>
          </cell>
          <cell r="E651" t="str">
            <v>東京都国分寺市本町</v>
          </cell>
          <cell r="F651" t="str">
            <v>4-20-10</v>
          </cell>
          <cell r="G651" t="str">
            <v>国分寺ｼﾃｨﾊｲﾂ101</v>
          </cell>
          <cell r="H651" t="str">
            <v>分納中</v>
          </cell>
          <cell r="I651" t="str">
            <v>小口　貢子</v>
          </cell>
          <cell r="O651" t="str">
            <v>Ｈ13.14.15.16</v>
          </cell>
          <cell r="P651">
            <v>180000</v>
          </cell>
          <cell r="AG651" t="str">
            <v>185-0012</v>
          </cell>
          <cell r="AH651">
            <v>180000</v>
          </cell>
        </row>
        <row r="652">
          <cell r="C652">
            <v>5037301</v>
          </cell>
          <cell r="D652">
            <v>1407</v>
          </cell>
          <cell r="E652" t="str">
            <v>兵庫県丹波市柏原町田路</v>
          </cell>
          <cell r="F652" t="str">
            <v>195-12</v>
          </cell>
          <cell r="I652" t="str">
            <v>只　正好　只　美岐</v>
          </cell>
          <cell r="O652" t="str">
            <v>Ｈ16</v>
          </cell>
          <cell r="P652">
            <v>44000</v>
          </cell>
          <cell r="AG652" t="str">
            <v>669-3312</v>
          </cell>
          <cell r="AH652">
            <v>44000</v>
          </cell>
        </row>
        <row r="653">
          <cell r="C653">
            <v>5037816</v>
          </cell>
          <cell r="D653">
            <v>1800</v>
          </cell>
          <cell r="E653" t="str">
            <v>兵庫県丹波市柏原町上小倉</v>
          </cell>
          <cell r="F653" t="str">
            <v>1187</v>
          </cell>
          <cell r="H653" t="str">
            <v>居所不明</v>
          </cell>
          <cell r="I653" t="str">
            <v>(株)合同企画</v>
          </cell>
          <cell r="S653" t="str">
            <v>Ｈ12.13.14</v>
          </cell>
          <cell r="T653">
            <v>12000</v>
          </cell>
          <cell r="AG653" t="str">
            <v>669-3304</v>
          </cell>
          <cell r="AH653">
            <v>12000</v>
          </cell>
        </row>
        <row r="654">
          <cell r="C654">
            <v>5038707</v>
          </cell>
          <cell r="D654">
            <v>4000</v>
          </cell>
          <cell r="E654" t="str">
            <v>兵庫県丹波市山南町和田</v>
          </cell>
          <cell r="F654" t="str">
            <v>267-8</v>
          </cell>
          <cell r="H654" t="str">
            <v>分納中</v>
          </cell>
          <cell r="I654" t="str">
            <v>(有)サウンドエース</v>
          </cell>
          <cell r="O654" t="str">
            <v>Ｈ11.12.13.14.15.16</v>
          </cell>
          <cell r="P654">
            <v>1254700</v>
          </cell>
          <cell r="AG654" t="str">
            <v>669-3157</v>
          </cell>
          <cell r="AH654">
            <v>1254700</v>
          </cell>
        </row>
        <row r="655">
          <cell r="C655">
            <v>5039070</v>
          </cell>
          <cell r="D655">
            <v>1910</v>
          </cell>
          <cell r="E655" t="str">
            <v>兵庫県丹波市柏原町下小倉</v>
          </cell>
          <cell r="F655" t="str">
            <v>323-10</v>
          </cell>
          <cell r="H655" t="str">
            <v>分納中</v>
          </cell>
          <cell r="I655" t="str">
            <v>岡田　聡　岡田　真奈美</v>
          </cell>
          <cell r="O655" t="str">
            <v>Ｈ14.15.16</v>
          </cell>
          <cell r="P655">
            <v>140800</v>
          </cell>
          <cell r="AG655" t="str">
            <v>669-3305</v>
          </cell>
          <cell r="AH655">
            <v>140800</v>
          </cell>
        </row>
        <row r="656">
          <cell r="C656">
            <v>5039215</v>
          </cell>
          <cell r="D656">
            <v>904</v>
          </cell>
          <cell r="E656" t="str">
            <v>兵庫県丹波市柏原町挙田</v>
          </cell>
          <cell r="F656" t="str">
            <v>194-3</v>
          </cell>
          <cell r="I656" t="str">
            <v>笹倉　貴之　笹倉　みさ子</v>
          </cell>
          <cell r="O656" t="str">
            <v>Ｈ16</v>
          </cell>
          <cell r="P656">
            <v>93400</v>
          </cell>
          <cell r="AG656" t="str">
            <v>669-3314</v>
          </cell>
          <cell r="AH656">
            <v>93400</v>
          </cell>
        </row>
        <row r="657">
          <cell r="C657">
            <v>5039657</v>
          </cell>
          <cell r="D657">
            <v>726</v>
          </cell>
          <cell r="E657" t="str">
            <v>兵庫県丹波市柏原町柏原</v>
          </cell>
          <cell r="F657" t="str">
            <v>1875-5</v>
          </cell>
          <cell r="I657" t="str">
            <v>亀田　達也　亀田　徹</v>
          </cell>
          <cell r="O657" t="str">
            <v>Ｈ16</v>
          </cell>
          <cell r="P657">
            <v>38000</v>
          </cell>
          <cell r="AH657">
            <v>38000</v>
          </cell>
        </row>
        <row r="658">
          <cell r="C658">
            <v>5040621</v>
          </cell>
          <cell r="D658">
            <v>3500</v>
          </cell>
          <cell r="E658" t="str">
            <v>兵庫県丹波市柏原町南多田</v>
          </cell>
          <cell r="F658" t="str">
            <v>225-1</v>
          </cell>
          <cell r="H658" t="str">
            <v>破産</v>
          </cell>
          <cell r="I658" t="str">
            <v>㈱ﾏｲﾙﾄﾞ</v>
          </cell>
          <cell r="S658" t="str">
            <v>Ｈ12</v>
          </cell>
          <cell r="T658">
            <v>4000</v>
          </cell>
          <cell r="AA658" t="str">
            <v>Ｈ11</v>
          </cell>
          <cell r="AB658">
            <v>45030</v>
          </cell>
          <cell r="AH658">
            <v>49030</v>
          </cell>
        </row>
        <row r="659">
          <cell r="C659">
            <v>5040981</v>
          </cell>
          <cell r="D659">
            <v>801</v>
          </cell>
          <cell r="E659" t="str">
            <v>兵庫県丹波市柏原町石戸</v>
          </cell>
          <cell r="F659" t="str">
            <v>40</v>
          </cell>
          <cell r="I659" t="str">
            <v>徳田　伊津子　徳田　賢三　徳田　征四郎</v>
          </cell>
          <cell r="O659" t="str">
            <v>Ｈ11.13.14.15.16</v>
          </cell>
          <cell r="P659">
            <v>138800</v>
          </cell>
          <cell r="AG659" t="str">
            <v>669-3307</v>
          </cell>
          <cell r="AH659">
            <v>138800</v>
          </cell>
        </row>
        <row r="660">
          <cell r="C660">
            <v>5041210</v>
          </cell>
          <cell r="D660">
            <v>3500</v>
          </cell>
          <cell r="E660" t="str">
            <v>兵庫県丹波市柏原町挙田</v>
          </cell>
          <cell r="F660" t="str">
            <v>2886-2</v>
          </cell>
          <cell r="H660" t="str">
            <v>居所不明</v>
          </cell>
          <cell r="I660" t="str">
            <v>佐藤　　実</v>
          </cell>
          <cell r="K660" t="str">
            <v>Ｈ12</v>
          </cell>
          <cell r="L660">
            <v>47200</v>
          </cell>
          <cell r="AG660" t="str">
            <v>669-3309</v>
          </cell>
          <cell r="AH660">
            <v>47200</v>
          </cell>
        </row>
        <row r="661">
          <cell r="C661">
            <v>5041287</v>
          </cell>
          <cell r="D661">
            <v>1401</v>
          </cell>
          <cell r="E661" t="str">
            <v>兵庫県丹波市柏原町田路</v>
          </cell>
          <cell r="F661" t="str">
            <v>608</v>
          </cell>
          <cell r="I661" t="str">
            <v>上田　壽一　豊子</v>
          </cell>
          <cell r="O661" t="str">
            <v>Ｈ15.16</v>
          </cell>
          <cell r="P661">
            <v>278100</v>
          </cell>
          <cell r="AG661" t="str">
            <v>669-3312</v>
          </cell>
          <cell r="AH661">
            <v>278100</v>
          </cell>
        </row>
        <row r="662">
          <cell r="C662">
            <v>5042216</v>
          </cell>
          <cell r="D662">
            <v>600</v>
          </cell>
          <cell r="E662" t="str">
            <v>兵庫県丹波市柏原町柏原</v>
          </cell>
          <cell r="F662" t="str">
            <v>1368-1</v>
          </cell>
          <cell r="H662" t="str">
            <v>分納中</v>
          </cell>
          <cell r="I662" t="str">
            <v>㈱エムエイチヒーター</v>
          </cell>
          <cell r="O662" t="str">
            <v>Ｈ13.14.15.16</v>
          </cell>
          <cell r="P662">
            <v>87200</v>
          </cell>
          <cell r="AA662" t="str">
            <v>Ｈ16</v>
          </cell>
          <cell r="AB662">
            <v>50000</v>
          </cell>
          <cell r="AG662" t="str">
            <v>669-3309</v>
          </cell>
          <cell r="AH662">
            <v>137200</v>
          </cell>
        </row>
        <row r="663">
          <cell r="C663">
            <v>5042381</v>
          </cell>
          <cell r="D663">
            <v>5000</v>
          </cell>
          <cell r="E663" t="str">
            <v>兵庫県篠山市黒岡</v>
          </cell>
          <cell r="F663" t="str">
            <v>150</v>
          </cell>
          <cell r="G663" t="str">
            <v>お食事処　ささやま玉水</v>
          </cell>
          <cell r="I663" t="str">
            <v>安田　嘉典</v>
          </cell>
          <cell r="J663">
            <v>25872</v>
          </cell>
          <cell r="O663" t="str">
            <v>Ｈ13.14.15.16</v>
          </cell>
          <cell r="P663">
            <v>438700</v>
          </cell>
          <cell r="AG663" t="str">
            <v>669-2321</v>
          </cell>
          <cell r="AH663">
            <v>438700</v>
          </cell>
        </row>
        <row r="664">
          <cell r="C664">
            <v>5042763</v>
          </cell>
          <cell r="D664">
            <v>6000</v>
          </cell>
          <cell r="E664" t="str">
            <v>大阪府吹田市山田西</v>
          </cell>
          <cell r="F664" t="str">
            <v>2-8</v>
          </cell>
          <cell r="G664" t="str">
            <v>A10-312号</v>
          </cell>
          <cell r="I664" t="str">
            <v>上田　保夫</v>
          </cell>
          <cell r="O664" t="str">
            <v>Ｈ13.14.15.16</v>
          </cell>
          <cell r="P664">
            <v>32200</v>
          </cell>
          <cell r="AG664" t="str">
            <v>565-0824</v>
          </cell>
          <cell r="AH664">
            <v>32200</v>
          </cell>
        </row>
        <row r="665">
          <cell r="C665">
            <v>5400190</v>
          </cell>
          <cell r="D665">
            <v>9000</v>
          </cell>
          <cell r="I665" t="str">
            <v>㈱森本資材</v>
          </cell>
          <cell r="AA665" t="str">
            <v>Ｈ13</v>
          </cell>
          <cell r="AB665">
            <v>887500</v>
          </cell>
          <cell r="AH665">
            <v>887500</v>
          </cell>
        </row>
        <row r="666">
          <cell r="C666">
            <v>5419399</v>
          </cell>
          <cell r="D666">
            <v>9000</v>
          </cell>
          <cell r="E666" t="str">
            <v>兵庫県丹波市柏原町下小倉</v>
          </cell>
          <cell r="F666" t="str">
            <v>582</v>
          </cell>
          <cell r="I666" t="str">
            <v>㈱かいばら流通</v>
          </cell>
          <cell r="AA666" t="str">
            <v>Ｈ13.14</v>
          </cell>
          <cell r="AB666">
            <v>1168800</v>
          </cell>
          <cell r="AH666">
            <v>1168800</v>
          </cell>
        </row>
        <row r="667">
          <cell r="C667">
            <v>9000321</v>
          </cell>
          <cell r="D667">
            <v>8000</v>
          </cell>
          <cell r="E667" t="str">
            <v>兵庫県丹波市柏原町柏原</v>
          </cell>
          <cell r="F667" t="str">
            <v>201-1</v>
          </cell>
          <cell r="I667" t="str">
            <v>㈱丹波新聞社</v>
          </cell>
          <cell r="K667" t="str">
            <v>Ｈ14</v>
          </cell>
          <cell r="L667">
            <v>44800</v>
          </cell>
          <cell r="AG667" t="str">
            <v>669-3309</v>
          </cell>
          <cell r="AH667">
            <v>44800</v>
          </cell>
        </row>
        <row r="668">
          <cell r="C668">
            <v>9000500</v>
          </cell>
          <cell r="D668">
            <v>8000</v>
          </cell>
          <cell r="E668" t="str">
            <v>兵庫県丹波市柏原町柏原</v>
          </cell>
          <cell r="F668" t="str">
            <v>1176-7</v>
          </cell>
          <cell r="I668" t="str">
            <v>㈱ひかみ丹波</v>
          </cell>
          <cell r="K668" t="str">
            <v>Ｈ14</v>
          </cell>
          <cell r="L668">
            <v>6000</v>
          </cell>
          <cell r="AG668" t="str">
            <v>669-3309</v>
          </cell>
          <cell r="AH668">
            <v>6000</v>
          </cell>
        </row>
        <row r="669">
          <cell r="C669">
            <v>9000542</v>
          </cell>
          <cell r="D669">
            <v>8000</v>
          </cell>
          <cell r="E669" t="str">
            <v>兵庫県丹波市柏原町大新屋</v>
          </cell>
          <cell r="F669">
            <v>286</v>
          </cell>
          <cell r="I669" t="str">
            <v>柏原樹脂㈱</v>
          </cell>
          <cell r="K669" t="str">
            <v>Ｈ14</v>
          </cell>
          <cell r="L669">
            <v>600</v>
          </cell>
          <cell r="AG669" t="str">
            <v>669-3315</v>
          </cell>
          <cell r="AH669">
            <v>600</v>
          </cell>
        </row>
        <row r="670">
          <cell r="C670">
            <v>9001867</v>
          </cell>
          <cell r="D670">
            <v>8000</v>
          </cell>
          <cell r="E670" t="str">
            <v>兵庫県丹波市山南町草部</v>
          </cell>
          <cell r="I670" t="str">
            <v>リンクス山南ゴルフ倶楽部</v>
          </cell>
          <cell r="K670" t="str">
            <v>Ｈ16</v>
          </cell>
          <cell r="L670">
            <v>93300</v>
          </cell>
          <cell r="AH670">
            <v>93300</v>
          </cell>
        </row>
        <row r="671">
          <cell r="C671">
            <v>9005382</v>
          </cell>
          <cell r="D671">
            <v>8000</v>
          </cell>
          <cell r="E671" t="str">
            <v>兵庫県神戸市中央区下山手通</v>
          </cell>
          <cell r="F671" t="str">
            <v>5-10-1</v>
          </cell>
          <cell r="I671" t="str">
            <v>兵庫県出納事務局</v>
          </cell>
          <cell r="K671" t="str">
            <v>Ｈ15</v>
          </cell>
          <cell r="L671">
            <v>153300</v>
          </cell>
          <cell r="AG671" t="str">
            <v>650-0011</v>
          </cell>
          <cell r="AH671">
            <v>153300</v>
          </cell>
        </row>
        <row r="672">
          <cell r="C672">
            <v>9012150</v>
          </cell>
          <cell r="D672">
            <v>8000</v>
          </cell>
          <cell r="E672" t="str">
            <v>兵庫県川西市中央町</v>
          </cell>
          <cell r="F672" t="str">
            <v>16-5</v>
          </cell>
          <cell r="I672" t="str">
            <v>医療法人　協和会</v>
          </cell>
          <cell r="K672" t="str">
            <v>Ｈ16</v>
          </cell>
          <cell r="L672">
            <v>47700</v>
          </cell>
          <cell r="AH672">
            <v>47700</v>
          </cell>
        </row>
        <row r="673">
          <cell r="C673">
            <v>9019189</v>
          </cell>
          <cell r="D673">
            <v>8000</v>
          </cell>
          <cell r="E673" t="str">
            <v>兵庫県丹波市柏原町柏原</v>
          </cell>
          <cell r="F673" t="str">
            <v>3216-1</v>
          </cell>
          <cell r="H673" t="str">
            <v>倒産</v>
          </cell>
          <cell r="I673" t="str">
            <v>ノア工業㈱</v>
          </cell>
          <cell r="K673" t="str">
            <v>Ｈ12.13</v>
          </cell>
          <cell r="L673">
            <v>47700</v>
          </cell>
          <cell r="AG673" t="str">
            <v>669-3309</v>
          </cell>
          <cell r="AH673">
            <v>47700</v>
          </cell>
        </row>
        <row r="674">
          <cell r="C674">
            <v>9020501</v>
          </cell>
          <cell r="D674">
            <v>8000</v>
          </cell>
          <cell r="E674" t="str">
            <v>兵庫県丹波市柏原町北山</v>
          </cell>
          <cell r="F674" t="str">
            <v>289-1</v>
          </cell>
          <cell r="I674" t="str">
            <v>丹波柏原福祉会</v>
          </cell>
          <cell r="K674" t="str">
            <v>Ｈ15.16</v>
          </cell>
          <cell r="L674">
            <v>100600</v>
          </cell>
          <cell r="AG674" t="str">
            <v>669-3313</v>
          </cell>
          <cell r="AH674">
            <v>100600</v>
          </cell>
        </row>
        <row r="675">
          <cell r="C675">
            <v>9020535</v>
          </cell>
          <cell r="D675">
            <v>8000</v>
          </cell>
          <cell r="E675" t="str">
            <v>兵庫県丹波市柏原町下小倉</v>
          </cell>
          <cell r="F675">
            <v>314</v>
          </cell>
          <cell r="H675" t="str">
            <v>居所不明</v>
          </cell>
          <cell r="I675" t="str">
            <v>ゆかり造園㈱</v>
          </cell>
          <cell r="K675" t="str">
            <v>Ｈ13</v>
          </cell>
          <cell r="L675">
            <v>163190</v>
          </cell>
          <cell r="AG675" t="str">
            <v>669-3305</v>
          </cell>
          <cell r="AH675">
            <v>163190</v>
          </cell>
        </row>
        <row r="676">
          <cell r="C676">
            <v>9999991</v>
          </cell>
          <cell r="D676">
            <v>9000</v>
          </cell>
          <cell r="E676" t="str">
            <v>兵庫県丹波市柏原町南多田</v>
          </cell>
          <cell r="F676" t="str">
            <v>930</v>
          </cell>
          <cell r="I676" t="str">
            <v>セイワ工業㈱</v>
          </cell>
          <cell r="AA676" t="str">
            <v>Ｈ13</v>
          </cell>
          <cell r="AB676">
            <v>100000</v>
          </cell>
          <cell r="AH676">
            <v>100000</v>
          </cell>
        </row>
        <row r="677">
          <cell r="C677">
            <v>9999992</v>
          </cell>
          <cell r="D677">
            <v>9000</v>
          </cell>
          <cell r="E677" t="str">
            <v>兵庫県丹波市柏原町大新屋</v>
          </cell>
          <cell r="I677" t="str">
            <v>㈱自然寺</v>
          </cell>
          <cell r="AA677" t="str">
            <v>Ｈ12.13</v>
          </cell>
          <cell r="AB677">
            <v>31600</v>
          </cell>
          <cell r="AH677">
            <v>31600</v>
          </cell>
        </row>
        <row r="678">
          <cell r="E678" t="e">
            <v>#N/A</v>
          </cell>
          <cell r="AH678">
            <v>0</v>
          </cell>
        </row>
        <row r="679">
          <cell r="E679" t="e">
            <v>#N/A</v>
          </cell>
          <cell r="AH679">
            <v>0</v>
          </cell>
        </row>
        <row r="680">
          <cell r="E680" t="e">
            <v>#N/A</v>
          </cell>
          <cell r="AH680">
            <v>0</v>
          </cell>
        </row>
        <row r="681">
          <cell r="E681" t="e">
            <v>#N/A</v>
          </cell>
          <cell r="AH681">
            <v>0</v>
          </cell>
        </row>
        <row r="682">
          <cell r="E682" t="e">
            <v>#N/A</v>
          </cell>
          <cell r="AH682">
            <v>0</v>
          </cell>
        </row>
        <row r="683">
          <cell r="E683" t="e">
            <v>#N/A</v>
          </cell>
          <cell r="AH683">
            <v>0</v>
          </cell>
        </row>
        <row r="684">
          <cell r="E684" t="e">
            <v>#N/A</v>
          </cell>
          <cell r="AH684">
            <v>0</v>
          </cell>
        </row>
        <row r="685">
          <cell r="E685" t="e">
            <v>#N/A</v>
          </cell>
          <cell r="AH685">
            <v>0</v>
          </cell>
        </row>
        <row r="686">
          <cell r="E686" t="e">
            <v>#N/A</v>
          </cell>
          <cell r="AH686">
            <v>0</v>
          </cell>
        </row>
        <row r="688">
          <cell r="L688">
            <v>35395086</v>
          </cell>
          <cell r="P688">
            <v>76472051</v>
          </cell>
          <cell r="T688">
            <v>1202607</v>
          </cell>
          <cell r="X688">
            <v>56137010</v>
          </cell>
          <cell r="AB688">
            <v>3623230</v>
          </cell>
          <cell r="AH688">
            <v>172829984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江田島市_取扱店別月次集計表"/>
    </sheetNames>
    <sheetDataSet>
      <sheetData sheetId="0">
        <row r="2">
          <cell r="D2" t="str">
            <v>Ｌ</v>
          </cell>
          <cell r="E2" t="str">
            <v>Ｍ</v>
          </cell>
          <cell r="F2" t="str">
            <v>Ｓ</v>
          </cell>
        </row>
        <row r="3">
          <cell r="B3" t="str">
            <v>10101</v>
          </cell>
          <cell r="C3" t="str">
            <v>イズミ江能店</v>
          </cell>
          <cell r="D3">
            <v>12</v>
          </cell>
          <cell r="E3">
            <v>19</v>
          </cell>
        </row>
        <row r="4">
          <cell r="B4" t="str">
            <v>12116</v>
          </cell>
          <cell r="C4" t="str">
            <v>夢海道江田島</v>
          </cell>
          <cell r="D4">
            <v>4</v>
          </cell>
          <cell r="E4">
            <v>8</v>
          </cell>
        </row>
        <row r="5">
          <cell r="B5" t="str">
            <v>12201</v>
          </cell>
          <cell r="C5" t="str">
            <v>宇根川豊商店</v>
          </cell>
          <cell r="D5">
            <v>7</v>
          </cell>
          <cell r="E5">
            <v>10</v>
          </cell>
        </row>
        <row r="6">
          <cell r="B6" t="str">
            <v>12219</v>
          </cell>
          <cell r="C6" t="str">
            <v>藤田商店</v>
          </cell>
          <cell r="D6">
            <v>1</v>
          </cell>
          <cell r="E6">
            <v>2</v>
          </cell>
        </row>
        <row r="7">
          <cell r="B7" t="str">
            <v>12224</v>
          </cell>
          <cell r="C7" t="str">
            <v>脇坂衣料品店</v>
          </cell>
          <cell r="D7">
            <v>1</v>
          </cell>
          <cell r="E7">
            <v>2</v>
          </cell>
        </row>
        <row r="8">
          <cell r="B8" t="str">
            <v>12402</v>
          </cell>
          <cell r="C8" t="str">
            <v>加島石油店</v>
          </cell>
          <cell r="D8">
            <v>1</v>
          </cell>
          <cell r="E8">
            <v>1</v>
          </cell>
        </row>
        <row r="9">
          <cell r="B9" t="str">
            <v>13101</v>
          </cell>
          <cell r="C9" t="str">
            <v>空先石油店</v>
          </cell>
          <cell r="D9">
            <v>10</v>
          </cell>
          <cell r="E9">
            <v>10</v>
          </cell>
        </row>
        <row r="10">
          <cell r="B10" t="str">
            <v>13304</v>
          </cell>
          <cell r="C10" t="str">
            <v>仁井鶴商店</v>
          </cell>
          <cell r="D10">
            <v>1</v>
          </cell>
          <cell r="E10">
            <v>3</v>
          </cell>
        </row>
        <row r="11">
          <cell r="B11" t="str">
            <v>13307</v>
          </cell>
          <cell r="C11" t="str">
            <v>宮内商店</v>
          </cell>
          <cell r="D11">
            <v>1</v>
          </cell>
        </row>
        <row r="12">
          <cell r="B12" t="str">
            <v>21101</v>
          </cell>
          <cell r="C12" t="str">
            <v>大柿町漁業協同組合</v>
          </cell>
          <cell r="D12">
            <v>2</v>
          </cell>
        </row>
        <row r="13">
          <cell r="B13" t="str">
            <v>21103</v>
          </cell>
          <cell r="C13" t="str">
            <v>重長商店</v>
          </cell>
          <cell r="D13">
            <v>8</v>
          </cell>
          <cell r="E13">
            <v>8</v>
          </cell>
        </row>
        <row r="14">
          <cell r="B14" t="str">
            <v>21114</v>
          </cell>
          <cell r="C14" t="str">
            <v>山本商店</v>
          </cell>
          <cell r="D14">
            <v>1</v>
          </cell>
        </row>
        <row r="15">
          <cell r="B15" t="str">
            <v>21208</v>
          </cell>
          <cell r="C15" t="str">
            <v>フジサプライ</v>
          </cell>
          <cell r="D15">
            <v>10</v>
          </cell>
          <cell r="E15">
            <v>6</v>
          </cell>
        </row>
        <row r="16">
          <cell r="B16" t="str">
            <v>21301</v>
          </cell>
          <cell r="C16" t="str">
            <v>有重勝晴商店</v>
          </cell>
          <cell r="D16">
            <v>1</v>
          </cell>
        </row>
        <row r="17">
          <cell r="B17" t="str">
            <v>21302</v>
          </cell>
          <cell r="C17" t="str">
            <v>上田酒店</v>
          </cell>
          <cell r="D17">
            <v>5</v>
          </cell>
          <cell r="E17">
            <v>10</v>
          </cell>
        </row>
        <row r="18">
          <cell r="B18" t="str">
            <v>21307</v>
          </cell>
          <cell r="C18" t="str">
            <v>上河内商店</v>
          </cell>
          <cell r="D18">
            <v>3</v>
          </cell>
          <cell r="E18">
            <v>5</v>
          </cell>
        </row>
        <row r="19">
          <cell r="B19" t="str">
            <v>21326</v>
          </cell>
          <cell r="C19" t="str">
            <v>喫茶ルナ</v>
          </cell>
          <cell r="D19">
            <v>1</v>
          </cell>
        </row>
        <row r="20">
          <cell r="B20" t="str">
            <v>21401</v>
          </cell>
          <cell r="C20" t="str">
            <v>上河内食料品店</v>
          </cell>
          <cell r="D20">
            <v>1</v>
          </cell>
        </row>
        <row r="21">
          <cell r="B21" t="str">
            <v>21402</v>
          </cell>
          <cell r="C21" t="str">
            <v>小柴クリ―ニング</v>
          </cell>
          <cell r="D21">
            <v>1</v>
          </cell>
          <cell r="E21">
            <v>2</v>
          </cell>
        </row>
        <row r="22">
          <cell r="B22" t="str">
            <v>21403</v>
          </cell>
          <cell r="C22" t="str">
            <v>トス沖野島マリーナ</v>
          </cell>
          <cell r="D22">
            <v>1</v>
          </cell>
        </row>
        <row r="23">
          <cell r="B23" t="str">
            <v>21404</v>
          </cell>
          <cell r="C23" t="str">
            <v>中田商店</v>
          </cell>
          <cell r="D23">
            <v>8</v>
          </cell>
          <cell r="E23">
            <v>10</v>
          </cell>
        </row>
        <row r="24">
          <cell r="B24" t="str">
            <v>21502</v>
          </cell>
          <cell r="C24" t="str">
            <v>日廣内燃機</v>
          </cell>
          <cell r="D24">
            <v>5</v>
          </cell>
          <cell r="E24">
            <v>10</v>
          </cell>
        </row>
        <row r="25">
          <cell r="B25" t="str">
            <v>30101</v>
          </cell>
          <cell r="C25" t="str">
            <v>井上商店</v>
          </cell>
          <cell r="D25">
            <v>2</v>
          </cell>
        </row>
        <row r="26">
          <cell r="B26" t="str">
            <v>30102</v>
          </cell>
          <cell r="C26" t="str">
            <v>呉農業協同組合中町支店</v>
          </cell>
          <cell r="D26">
            <v>1</v>
          </cell>
          <cell r="E2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丹波市_確定済注文一覧"/>
    </sheetNames>
    <sheetDataSet>
      <sheetData sheetId="0">
        <row r="1">
          <cell r="A1" t="str">
            <v>連番</v>
          </cell>
          <cell r="B1" t="str">
            <v>販売店番号</v>
          </cell>
          <cell r="C1" t="str">
            <v>販売店名</v>
          </cell>
          <cell r="D1" t="str">
            <v>郵便番号</v>
          </cell>
          <cell r="E1" t="str">
            <v>所在地</v>
          </cell>
          <cell r="F1" t="str">
            <v>定休日</v>
          </cell>
          <cell r="G1" t="str">
            <v>納入可能時間</v>
          </cell>
          <cell r="H1" t="str">
            <v>注文確定日</v>
          </cell>
          <cell r="I1" t="str">
            <v>納入期限</v>
          </cell>
          <cell r="J1" t="str">
            <v>納品書番号</v>
          </cell>
          <cell r="K1" t="str">
            <v>燃やすごみ用</v>
          </cell>
          <cell r="L1" t="str">
            <v>ﾌﾟﾗｽﾁｯｸ系</v>
          </cell>
          <cell r="M1" t="str">
            <v>連絡事項</v>
          </cell>
          <cell r="N1" t="str">
            <v>業務連絡</v>
          </cell>
        </row>
        <row r="2">
          <cell r="K2" t="str">
            <v>大</v>
          </cell>
          <cell r="L2" t="str">
            <v>中</v>
          </cell>
          <cell r="M2" t="str">
            <v>小</v>
          </cell>
          <cell r="N2" t="str">
            <v>大</v>
          </cell>
          <cell r="O2" t="str">
            <v>中</v>
          </cell>
        </row>
        <row r="3">
          <cell r="A3">
            <v>1</v>
          </cell>
          <cell r="B3" t="str">
            <v>60106</v>
          </cell>
          <cell r="C3" t="str">
            <v>生活協同組合コープこうべ　コープ柏原店</v>
          </cell>
          <cell r="D3" t="str">
            <v>669-3311</v>
          </cell>
          <cell r="E3" t="str">
            <v>丹波市柏原町母坪335番地1</v>
          </cell>
          <cell r="F3" t="str">
            <v>9時半-21時</v>
          </cell>
          <cell r="G3">
            <v>43641</v>
          </cell>
          <cell r="H3">
            <v>43644</v>
          </cell>
          <cell r="I3" t="str">
            <v>TBD19000217</v>
          </cell>
          <cell r="J3">
            <v>7</v>
          </cell>
          <cell r="K3">
            <v>5</v>
          </cell>
          <cell r="L3">
            <v>3</v>
          </cell>
          <cell r="M3">
            <v>2</v>
          </cell>
          <cell r="N3">
            <v>2</v>
          </cell>
        </row>
        <row r="4">
          <cell r="A4">
            <v>2</v>
          </cell>
          <cell r="B4" t="str">
            <v>60201</v>
          </cell>
          <cell r="C4" t="str">
            <v>フレッシュバザール氷上町店</v>
          </cell>
          <cell r="D4" t="str">
            <v>669-3602</v>
          </cell>
          <cell r="E4" t="str">
            <v>丹波市氷上町常楽555番地</v>
          </cell>
          <cell r="F4" t="str">
            <v>8時-24時</v>
          </cell>
          <cell r="G4">
            <v>43641</v>
          </cell>
          <cell r="H4">
            <v>43644</v>
          </cell>
          <cell r="I4" t="str">
            <v>TBD19000218</v>
          </cell>
          <cell r="J4">
            <v>3</v>
          </cell>
          <cell r="K4">
            <v>3</v>
          </cell>
          <cell r="L4">
            <v>2</v>
          </cell>
          <cell r="M4">
            <v>0</v>
          </cell>
          <cell r="N4">
            <v>1</v>
          </cell>
        </row>
        <row r="5">
          <cell r="A5">
            <v>3</v>
          </cell>
          <cell r="B5" t="str">
            <v>60204</v>
          </cell>
          <cell r="C5" t="str">
            <v>イズミゆめタウン丹波店</v>
          </cell>
          <cell r="D5" t="str">
            <v>669-3467</v>
          </cell>
          <cell r="E5" t="str">
            <v>丹波市氷上町本郷300番地</v>
          </cell>
          <cell r="F5" t="str">
            <v>第3水曜</v>
          </cell>
          <cell r="G5" t="str">
            <v>10時-21時</v>
          </cell>
          <cell r="H5">
            <v>43641</v>
          </cell>
          <cell r="I5">
            <v>43644</v>
          </cell>
          <cell r="J5" t="str">
            <v>TBD19000219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4</v>
          </cell>
          <cell r="B6" t="str">
            <v>60214</v>
          </cell>
          <cell r="C6" t="str">
            <v>ローソン氷上町市辺店</v>
          </cell>
          <cell r="D6" t="str">
            <v>669-3461</v>
          </cell>
          <cell r="E6" t="str">
            <v>丹波市氷上町市辺118番地6</v>
          </cell>
          <cell r="F6">
            <v>43641</v>
          </cell>
          <cell r="G6">
            <v>43644</v>
          </cell>
          <cell r="H6" t="str">
            <v>TBD19000220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5</v>
          </cell>
          <cell r="B7" t="str">
            <v>60219</v>
          </cell>
          <cell r="C7" t="str">
            <v>交流会館かどのの郷</v>
          </cell>
          <cell r="D7" t="str">
            <v>669-3613</v>
          </cell>
          <cell r="E7" t="str">
            <v>丹波市氷上町上新庄445番地4</v>
          </cell>
          <cell r="F7" t="str">
            <v>水曜</v>
          </cell>
          <cell r="G7" t="str">
            <v>8時半-17時</v>
          </cell>
          <cell r="H7">
            <v>43641</v>
          </cell>
          <cell r="I7">
            <v>43644</v>
          </cell>
          <cell r="J7" t="str">
            <v>TBD19000221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  <cell r="O7">
            <v>0</v>
          </cell>
        </row>
        <row r="8">
          <cell r="A8">
            <v>6</v>
          </cell>
          <cell r="B8" t="str">
            <v>60223</v>
          </cell>
          <cell r="C8" t="str">
            <v>ザ・ビッグエクストラ氷上店</v>
          </cell>
          <cell r="D8" t="str">
            <v>669-3464</v>
          </cell>
          <cell r="E8" t="str">
            <v>丹波市氷上町石生1783番地6</v>
          </cell>
          <cell r="F8">
            <v>43641</v>
          </cell>
          <cell r="G8">
            <v>43644</v>
          </cell>
          <cell r="H8" t="str">
            <v>TBD19000222</v>
          </cell>
          <cell r="I8">
            <v>7</v>
          </cell>
          <cell r="J8">
            <v>7</v>
          </cell>
          <cell r="K8">
            <v>5</v>
          </cell>
          <cell r="L8">
            <v>5</v>
          </cell>
          <cell r="M8">
            <v>3</v>
          </cell>
        </row>
        <row r="9">
          <cell r="A9">
            <v>7</v>
          </cell>
          <cell r="B9" t="str">
            <v>60301</v>
          </cell>
          <cell r="C9" t="str">
            <v>フレッシュバザール山南店</v>
          </cell>
          <cell r="D9" t="str">
            <v>669-3144</v>
          </cell>
          <cell r="E9" t="str">
            <v>丹波市山南町奥183番地</v>
          </cell>
          <cell r="F9">
            <v>43641</v>
          </cell>
          <cell r="G9">
            <v>43644</v>
          </cell>
          <cell r="H9" t="str">
            <v>TBD19000223</v>
          </cell>
          <cell r="I9">
            <v>4</v>
          </cell>
          <cell r="J9">
            <v>2</v>
          </cell>
          <cell r="K9">
            <v>0</v>
          </cell>
          <cell r="L9">
            <v>1</v>
          </cell>
          <cell r="M9">
            <v>0</v>
          </cell>
        </row>
        <row r="10">
          <cell r="A10">
            <v>8</v>
          </cell>
          <cell r="B10" t="str">
            <v>60306</v>
          </cell>
          <cell r="C10" t="str">
            <v>友井商店</v>
          </cell>
          <cell r="D10" t="str">
            <v>669-3101</v>
          </cell>
          <cell r="E10" t="str">
            <v>丹波市山南町上滝235番地2</v>
          </cell>
          <cell r="F10">
            <v>43641</v>
          </cell>
          <cell r="G10">
            <v>43644</v>
          </cell>
          <cell r="H10" t="str">
            <v>TBD19000224</v>
          </cell>
          <cell r="I10">
            <v>2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9</v>
          </cell>
          <cell r="B11" t="str">
            <v>60307</v>
          </cell>
          <cell r="C11" t="str">
            <v>㈱ささくら</v>
          </cell>
          <cell r="D11" t="str">
            <v>669-3131</v>
          </cell>
          <cell r="E11" t="str">
            <v>丹波市山南町谷川2151番地</v>
          </cell>
          <cell r="F11" t="str">
            <v>1月1日</v>
          </cell>
          <cell r="G11" t="str">
            <v>9時-20時</v>
          </cell>
          <cell r="H11">
            <v>43641</v>
          </cell>
          <cell r="I11">
            <v>43644</v>
          </cell>
          <cell r="J11" t="str">
            <v>TBD19000225</v>
          </cell>
          <cell r="K11">
            <v>1</v>
          </cell>
          <cell r="L11">
            <v>0</v>
          </cell>
          <cell r="M11">
            <v>1</v>
          </cell>
          <cell r="N11">
            <v>0</v>
          </cell>
          <cell r="O11">
            <v>1</v>
          </cell>
        </row>
        <row r="12">
          <cell r="A12">
            <v>10</v>
          </cell>
          <cell r="B12" t="str">
            <v>60319</v>
          </cell>
          <cell r="C12" t="str">
            <v>(有)中川食料品店</v>
          </cell>
          <cell r="D12" t="str">
            <v>669-3131</v>
          </cell>
          <cell r="E12" t="str">
            <v>丹波市山南町谷川2030番地</v>
          </cell>
          <cell r="F12" t="str">
            <v>1月1日</v>
          </cell>
          <cell r="G12" t="str">
            <v>8時-20時</v>
          </cell>
          <cell r="H12">
            <v>43641</v>
          </cell>
          <cell r="I12">
            <v>43644</v>
          </cell>
          <cell r="J12" t="str">
            <v>TBD19000226</v>
          </cell>
          <cell r="K12">
            <v>1</v>
          </cell>
          <cell r="L12">
            <v>2</v>
          </cell>
          <cell r="M12">
            <v>1</v>
          </cell>
          <cell r="N12">
            <v>0</v>
          </cell>
          <cell r="O12">
            <v>0</v>
          </cell>
        </row>
        <row r="13">
          <cell r="A13">
            <v>11</v>
          </cell>
          <cell r="B13" t="str">
            <v>60402</v>
          </cell>
          <cell r="C13" t="str">
            <v>フレッシュバザール春日店</v>
          </cell>
          <cell r="D13" t="str">
            <v>669-4141</v>
          </cell>
          <cell r="E13" t="str">
            <v>丹波市春日町黒井2248番地</v>
          </cell>
          <cell r="F13">
            <v>43641</v>
          </cell>
          <cell r="G13">
            <v>43644</v>
          </cell>
          <cell r="H13" t="str">
            <v>TBD19000227</v>
          </cell>
          <cell r="I13">
            <v>4</v>
          </cell>
          <cell r="J13">
            <v>6</v>
          </cell>
          <cell r="K13">
            <v>4</v>
          </cell>
          <cell r="L13">
            <v>3</v>
          </cell>
          <cell r="M13">
            <v>0</v>
          </cell>
        </row>
        <row r="14">
          <cell r="A14">
            <v>12</v>
          </cell>
          <cell r="B14" t="str">
            <v>60403</v>
          </cell>
          <cell r="C14" t="str">
            <v>フードファクトリーココモ春日店</v>
          </cell>
          <cell r="D14" t="str">
            <v>669-4131</v>
          </cell>
          <cell r="E14" t="str">
            <v>丹波市春日町七日市648番地</v>
          </cell>
          <cell r="F14" t="str">
            <v>1月1日</v>
          </cell>
          <cell r="G14" t="str">
            <v>10時-22時</v>
          </cell>
          <cell r="H14">
            <v>43641</v>
          </cell>
          <cell r="I14">
            <v>43644</v>
          </cell>
          <cell r="J14" t="str">
            <v>TBD19000228</v>
          </cell>
          <cell r="K14">
            <v>1</v>
          </cell>
          <cell r="L14">
            <v>2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13</v>
          </cell>
          <cell r="B15" t="str">
            <v>60510</v>
          </cell>
          <cell r="C15" t="str">
            <v>フレッシュバザール青垣店</v>
          </cell>
          <cell r="D15" t="str">
            <v>669-3811</v>
          </cell>
          <cell r="E15" t="str">
            <v>丹波市青垣町佐治1番地1</v>
          </cell>
          <cell r="F15" t="str">
            <v>9時-22時</v>
          </cell>
          <cell r="G15">
            <v>43641</v>
          </cell>
          <cell r="H15">
            <v>43644</v>
          </cell>
          <cell r="I15" t="str">
            <v>TBD19000229</v>
          </cell>
          <cell r="J15">
            <v>3</v>
          </cell>
          <cell r="K15">
            <v>5</v>
          </cell>
          <cell r="L15">
            <v>5</v>
          </cell>
          <cell r="M15">
            <v>0</v>
          </cell>
          <cell r="N15">
            <v>0</v>
          </cell>
        </row>
        <row r="16">
          <cell r="A16">
            <v>14</v>
          </cell>
          <cell r="B16" t="str">
            <v>60603</v>
          </cell>
          <cell r="C16" t="str">
            <v>コメリハードアンドグリーン市島店</v>
          </cell>
          <cell r="D16" t="str">
            <v>669-4322</v>
          </cell>
          <cell r="E16" t="str">
            <v>丹波市市島町上田520番地1</v>
          </cell>
          <cell r="F16" t="str">
            <v>9時半-20時</v>
          </cell>
          <cell r="G16">
            <v>43641</v>
          </cell>
          <cell r="H16">
            <v>43644</v>
          </cell>
          <cell r="I16" t="str">
            <v>TBD19000230</v>
          </cell>
          <cell r="J16">
            <v>4</v>
          </cell>
          <cell r="K16">
            <v>2</v>
          </cell>
          <cell r="L16">
            <v>1</v>
          </cell>
          <cell r="M16">
            <v>2</v>
          </cell>
          <cell r="N16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団体"/>
      <sheetName val="申請入力表"/>
      <sheetName val="決定通知"/>
      <sheetName val="請求書"/>
      <sheetName val="送付文書"/>
      <sheetName val="伺"/>
      <sheetName val="金属商登録業者"/>
      <sheetName val="Sheet1"/>
    </sheetNames>
    <sheetDataSet>
      <sheetData sheetId="0">
        <row r="1">
          <cell r="A1" t="str">
            <v>№</v>
          </cell>
          <cell r="B1" t="str">
            <v>登録申請日</v>
          </cell>
          <cell r="C1" t="str">
            <v>申請受付日</v>
          </cell>
          <cell r="D1" t="str">
            <v>地域</v>
          </cell>
          <cell r="E1" t="str">
            <v>団体名</v>
          </cell>
          <cell r="F1" t="str">
            <v>代表者</v>
          </cell>
          <cell r="G1" t="str">
            <v>区分</v>
          </cell>
          <cell r="H1" t="str">
            <v>〒</v>
          </cell>
          <cell r="I1" t="str">
            <v>住所</v>
          </cell>
          <cell r="J1" t="str">
            <v>電話番号</v>
          </cell>
          <cell r="K1" t="str">
            <v>構成対象</v>
          </cell>
          <cell r="L1" t="str">
            <v>構成人員</v>
          </cell>
          <cell r="M1" t="str">
            <v>金融機関</v>
          </cell>
          <cell r="N1" t="str">
            <v>支店</v>
          </cell>
          <cell r="O1" t="str">
            <v>種別</v>
          </cell>
          <cell r="P1" t="str">
            <v>口座番号</v>
          </cell>
          <cell r="Q1" t="str">
            <v>口座名義</v>
          </cell>
          <cell r="R1" t="str">
            <v>実施予定月</v>
          </cell>
          <cell r="U1" t="str">
            <v>実施日（集団回収のみ）</v>
          </cell>
          <cell r="X1" t="str">
            <v>ボックス</v>
          </cell>
          <cell r="Y1" t="str">
            <v>ボックス許可書</v>
          </cell>
          <cell r="Z1" t="str">
            <v>団体印</v>
          </cell>
          <cell r="AA1" t="str">
            <v>付記</v>
          </cell>
          <cell r="AB1" t="str">
            <v>実施終了</v>
          </cell>
          <cell r="AC1" t="str">
            <v>決定回数</v>
          </cell>
          <cell r="AD1" t="str">
            <v>決定1</v>
          </cell>
          <cell r="AE1" t="str">
            <v>決定2</v>
          </cell>
          <cell r="AF1" t="str">
            <v>決定3</v>
          </cell>
          <cell r="AG1" t="str">
            <v>決定4</v>
          </cell>
          <cell r="AH1" t="str">
            <v>決定5</v>
          </cell>
          <cell r="AI1" t="str">
            <v>決定6</v>
          </cell>
          <cell r="AJ1" t="str">
            <v>決定7</v>
          </cell>
          <cell r="AK1" t="str">
            <v>決定8</v>
          </cell>
          <cell r="AL1" t="str">
            <v>決定9</v>
          </cell>
          <cell r="AM1" t="str">
            <v>決定10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80">
          <cell r="A80" t="str">
            <v>追加入力する分（続き）</v>
          </cell>
        </row>
      </sheetData>
      <sheetData sheetId="1">
        <row r="2">
          <cell r="A2" t="str">
            <v>№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村山市_月別商品別一覧表(袋)"/>
    </sheetNames>
    <sheetDataSet>
      <sheetData sheetId="0">
        <row r="3">
          <cell r="C3" t="str">
            <v>発送数</v>
          </cell>
          <cell r="D3" t="str">
            <v>手数料</v>
          </cell>
          <cell r="E3" t="str">
            <v>委託料</v>
          </cell>
          <cell r="F3" t="str">
            <v>発送数</v>
          </cell>
          <cell r="G3" t="str">
            <v>手数料</v>
          </cell>
          <cell r="H3" t="str">
            <v>委託料</v>
          </cell>
          <cell r="I3" t="str">
            <v>発送数</v>
          </cell>
          <cell r="J3" t="str">
            <v>手数料</v>
          </cell>
          <cell r="K3" t="str">
            <v>委託料</v>
          </cell>
          <cell r="L3" t="str">
            <v>発送数</v>
          </cell>
          <cell r="M3" t="str">
            <v>手数料</v>
          </cell>
          <cell r="N3" t="str">
            <v>委託料</v>
          </cell>
          <cell r="O3" t="str">
            <v>発送数</v>
          </cell>
          <cell r="P3" t="str">
            <v>手数料</v>
          </cell>
          <cell r="Q3" t="str">
            <v>委託料</v>
          </cell>
          <cell r="R3" t="str">
            <v>発送数</v>
          </cell>
          <cell r="S3" t="str">
            <v>手数料</v>
          </cell>
          <cell r="T3" t="str">
            <v>委託料</v>
          </cell>
          <cell r="U3" t="str">
            <v>発送数</v>
          </cell>
          <cell r="V3" t="str">
            <v>手数料</v>
          </cell>
          <cell r="W3" t="str">
            <v>委託料</v>
          </cell>
          <cell r="X3" t="str">
            <v>発送数</v>
          </cell>
          <cell r="Y3" t="str">
            <v>手数料</v>
          </cell>
          <cell r="Z3" t="str">
            <v>委託料</v>
          </cell>
          <cell r="AA3" t="str">
            <v>発送数</v>
          </cell>
          <cell r="AB3" t="str">
            <v>手数料</v>
          </cell>
          <cell r="AC3" t="str">
            <v>委託料</v>
          </cell>
          <cell r="AD3" t="str">
            <v>発送数</v>
          </cell>
          <cell r="AE3" t="str">
            <v>手数料</v>
          </cell>
          <cell r="AF3" t="str">
            <v>委託料</v>
          </cell>
          <cell r="AG3" t="str">
            <v>発送数</v>
          </cell>
          <cell r="AH3" t="str">
            <v>手数料</v>
          </cell>
          <cell r="AI3" t="str">
            <v>委託料</v>
          </cell>
          <cell r="AJ3" t="str">
            <v>発送数</v>
          </cell>
          <cell r="AK3" t="str">
            <v>手数料</v>
          </cell>
          <cell r="AL3" t="str">
            <v>委託料</v>
          </cell>
          <cell r="AM3" t="str">
            <v>発送数</v>
          </cell>
          <cell r="AN3" t="str">
            <v>手数料</v>
          </cell>
          <cell r="AO3" t="str">
            <v>委託料</v>
          </cell>
          <cell r="AP3" t="str">
            <v>発送数</v>
          </cell>
          <cell r="AQ3" t="str">
            <v>手数料</v>
          </cell>
          <cell r="AR3" t="str">
            <v>委託料</v>
          </cell>
          <cell r="AS3" t="str">
            <v>発送数</v>
          </cell>
          <cell r="AT3" t="str">
            <v>手数料</v>
          </cell>
          <cell r="AU3" t="str">
            <v>委託料</v>
          </cell>
          <cell r="AV3" t="str">
            <v>発送数</v>
          </cell>
          <cell r="AW3" t="str">
            <v>手数料</v>
          </cell>
          <cell r="AX3" t="str">
            <v>委託料</v>
          </cell>
          <cell r="AY3" t="str">
            <v>発送数</v>
          </cell>
          <cell r="AZ3" t="str">
            <v>手数料</v>
          </cell>
          <cell r="BA3" t="str">
            <v>委託料</v>
          </cell>
          <cell r="BB3" t="str">
            <v>発送数</v>
          </cell>
          <cell r="BC3" t="str">
            <v>手数料</v>
          </cell>
          <cell r="BD3" t="str">
            <v>委託料</v>
          </cell>
        </row>
        <row r="4">
          <cell r="A4">
            <v>102</v>
          </cell>
          <cell r="B4" t="str">
            <v>東京みらい農業協同組合東村山支店</v>
          </cell>
        </row>
        <row r="5">
          <cell r="A5">
            <v>103</v>
          </cell>
          <cell r="B5" t="str">
            <v>ドラッグストア マツモトキヨシ東村山店</v>
          </cell>
        </row>
        <row r="6">
          <cell r="A6">
            <v>105</v>
          </cell>
          <cell r="B6" t="str">
            <v>スリーエフ 東村山本町店</v>
          </cell>
        </row>
        <row r="7">
          <cell r="A7">
            <v>106</v>
          </cell>
          <cell r="B7" t="str">
            <v>龍生堂薬局 東村山店</v>
          </cell>
          <cell r="C7">
            <v>1</v>
          </cell>
          <cell r="D7">
            <v>9000</v>
          </cell>
          <cell r="E7">
            <v>630</v>
          </cell>
          <cell r="F7">
            <v>1</v>
          </cell>
          <cell r="G7">
            <v>18000</v>
          </cell>
          <cell r="H7">
            <v>1260</v>
          </cell>
          <cell r="I7">
            <v>1</v>
          </cell>
          <cell r="J7">
            <v>36000</v>
          </cell>
          <cell r="K7">
            <v>2520</v>
          </cell>
          <cell r="L7">
            <v>1</v>
          </cell>
          <cell r="M7">
            <v>4500</v>
          </cell>
          <cell r="N7">
            <v>315</v>
          </cell>
          <cell r="O7">
            <v>1</v>
          </cell>
          <cell r="P7">
            <v>3750</v>
          </cell>
          <cell r="Q7">
            <v>262</v>
          </cell>
        </row>
        <row r="8">
          <cell r="A8">
            <v>107</v>
          </cell>
          <cell r="B8" t="str">
            <v>㈲ハマノ（ｾﾌﾞﾝｲﾚﾌﾞﾝ東村山東口店）</v>
          </cell>
        </row>
        <row r="9">
          <cell r="A9">
            <v>108</v>
          </cell>
          <cell r="B9" t="str">
            <v>足立屋商店</v>
          </cell>
        </row>
        <row r="10">
          <cell r="A10">
            <v>109</v>
          </cell>
          <cell r="B10" t="str">
            <v>㈱イトーヨーカ堂 東村山店</v>
          </cell>
          <cell r="C10">
            <v>7</v>
          </cell>
          <cell r="D10">
            <v>31500</v>
          </cell>
          <cell r="E10">
            <v>2205</v>
          </cell>
          <cell r="F10">
            <v>18</v>
          </cell>
          <cell r="G10">
            <v>162000</v>
          </cell>
          <cell r="H10">
            <v>11340</v>
          </cell>
          <cell r="I10">
            <v>20</v>
          </cell>
          <cell r="J10">
            <v>360000</v>
          </cell>
          <cell r="K10">
            <v>25200</v>
          </cell>
          <cell r="L10">
            <v>4</v>
          </cell>
          <cell r="M10">
            <v>144000</v>
          </cell>
          <cell r="N10">
            <v>10080</v>
          </cell>
          <cell r="O10">
            <v>1</v>
          </cell>
          <cell r="P10">
            <v>4500</v>
          </cell>
          <cell r="Q10">
            <v>315</v>
          </cell>
          <cell r="R10">
            <v>2</v>
          </cell>
          <cell r="S10">
            <v>18000</v>
          </cell>
          <cell r="T10">
            <v>1260</v>
          </cell>
          <cell r="U10">
            <v>3</v>
          </cell>
          <cell r="V10">
            <v>54000</v>
          </cell>
          <cell r="W10">
            <v>3780</v>
          </cell>
          <cell r="X10">
            <v>3</v>
          </cell>
          <cell r="Y10">
            <v>11250</v>
          </cell>
          <cell r="Z10">
            <v>786</v>
          </cell>
          <cell r="AA10">
            <v>14</v>
          </cell>
          <cell r="AB10">
            <v>105000</v>
          </cell>
          <cell r="AC10">
            <v>7350</v>
          </cell>
          <cell r="AD10">
            <v>4</v>
          </cell>
          <cell r="AE10">
            <v>60000</v>
          </cell>
          <cell r="AF10">
            <v>4200</v>
          </cell>
          <cell r="AG10">
            <v>1</v>
          </cell>
          <cell r="AH10">
            <v>21000</v>
          </cell>
          <cell r="AI10">
            <v>1470</v>
          </cell>
          <cell r="AJ10">
            <v>1</v>
          </cell>
          <cell r="AK10">
            <v>21000</v>
          </cell>
          <cell r="AL10">
            <v>1470</v>
          </cell>
          <cell r="AM10">
            <v>3</v>
          </cell>
          <cell r="AN10">
            <v>26250</v>
          </cell>
          <cell r="AO10">
            <v>1836</v>
          </cell>
        </row>
        <row r="11">
          <cell r="A11">
            <v>110</v>
          </cell>
          <cell r="B11" t="str">
            <v>ＭＣＳ東村山</v>
          </cell>
          <cell r="C11">
            <v>1</v>
          </cell>
          <cell r="D11">
            <v>9000</v>
          </cell>
          <cell r="E11">
            <v>630</v>
          </cell>
          <cell r="F11">
            <v>1</v>
          </cell>
          <cell r="G11">
            <v>18000</v>
          </cell>
          <cell r="H11">
            <v>1260</v>
          </cell>
          <cell r="I11">
            <v>1</v>
          </cell>
          <cell r="J11">
            <v>7500</v>
          </cell>
          <cell r="K11">
            <v>525</v>
          </cell>
        </row>
        <row r="12">
          <cell r="A12">
            <v>111</v>
          </cell>
          <cell r="B12" t="str">
            <v>㈲多摩ライスセンター</v>
          </cell>
          <cell r="C12">
            <v>1</v>
          </cell>
          <cell r="D12">
            <v>18000</v>
          </cell>
          <cell r="E12">
            <v>1260</v>
          </cell>
          <cell r="F12">
            <v>1</v>
          </cell>
          <cell r="G12">
            <v>21000</v>
          </cell>
          <cell r="H12">
            <v>1470</v>
          </cell>
          <cell r="I12">
            <v>2</v>
          </cell>
          <cell r="J12">
            <v>17500</v>
          </cell>
          <cell r="K12">
            <v>1224</v>
          </cell>
        </row>
        <row r="13">
          <cell r="A13">
            <v>113</v>
          </cell>
          <cell r="B13" t="str">
            <v>松屋</v>
          </cell>
        </row>
        <row r="14">
          <cell r="A14">
            <v>114</v>
          </cell>
          <cell r="B14" t="str">
            <v>三栄ストアー㈱</v>
          </cell>
        </row>
        <row r="15">
          <cell r="A15">
            <v>115</v>
          </cell>
          <cell r="B15" t="str">
            <v>木屋化粧品店</v>
          </cell>
        </row>
        <row r="16">
          <cell r="A16">
            <v>116</v>
          </cell>
          <cell r="B16" t="str">
            <v>大島酒店</v>
          </cell>
          <cell r="C16">
            <v>1</v>
          </cell>
          <cell r="D16">
            <v>18000</v>
          </cell>
          <cell r="E16">
            <v>1260</v>
          </cell>
          <cell r="F16">
            <v>1</v>
          </cell>
          <cell r="G16">
            <v>3750</v>
          </cell>
          <cell r="H16">
            <v>262</v>
          </cell>
          <cell r="I16">
            <v>1</v>
          </cell>
          <cell r="J16">
            <v>7500</v>
          </cell>
          <cell r="K16">
            <v>525</v>
          </cell>
        </row>
        <row r="17">
          <cell r="A17">
            <v>117</v>
          </cell>
          <cell r="B17" t="str">
            <v>榎本商店</v>
          </cell>
        </row>
        <row r="18">
          <cell r="A18">
            <v>118</v>
          </cell>
          <cell r="B18" t="str">
            <v>證文堂</v>
          </cell>
        </row>
        <row r="19">
          <cell r="A19">
            <v>119</v>
          </cell>
          <cell r="B19" t="str">
            <v>㈱中賀堂</v>
          </cell>
        </row>
        <row r="20">
          <cell r="A20">
            <v>120</v>
          </cell>
          <cell r="B20" t="str">
            <v>ﾌｧﾐﾘｰﾏｰﾄ東村山駅東口店</v>
          </cell>
        </row>
        <row r="21">
          <cell r="A21">
            <v>121</v>
          </cell>
          <cell r="B21" t="str">
            <v>（株）レパスト（東村山市役所地下一階売店）</v>
          </cell>
          <cell r="C21">
            <v>1</v>
          </cell>
          <cell r="D21">
            <v>4500</v>
          </cell>
          <cell r="E21">
            <v>315</v>
          </cell>
          <cell r="F21">
            <v>1</v>
          </cell>
          <cell r="G21">
            <v>36000</v>
          </cell>
          <cell r="H21">
            <v>2520</v>
          </cell>
          <cell r="I21">
            <v>1</v>
          </cell>
          <cell r="J21">
            <v>2250</v>
          </cell>
          <cell r="K21">
            <v>157</v>
          </cell>
        </row>
        <row r="22">
          <cell r="A22">
            <v>122</v>
          </cell>
          <cell r="B22" t="str">
            <v>ビッグ・エー東村山本町店</v>
          </cell>
          <cell r="C22">
            <v>1</v>
          </cell>
          <cell r="D22">
            <v>4500</v>
          </cell>
          <cell r="E22">
            <v>315</v>
          </cell>
          <cell r="F22">
            <v>2</v>
          </cell>
          <cell r="G22">
            <v>18000</v>
          </cell>
          <cell r="H22">
            <v>1260</v>
          </cell>
          <cell r="I22">
            <v>1</v>
          </cell>
          <cell r="J22">
            <v>18000</v>
          </cell>
          <cell r="K22">
            <v>1260</v>
          </cell>
          <cell r="L22">
            <v>1</v>
          </cell>
          <cell r="M22">
            <v>9000</v>
          </cell>
          <cell r="N22">
            <v>630</v>
          </cell>
          <cell r="O22">
            <v>1</v>
          </cell>
          <cell r="P22">
            <v>18000</v>
          </cell>
          <cell r="Q22">
            <v>1260</v>
          </cell>
          <cell r="R22">
            <v>1</v>
          </cell>
          <cell r="S22">
            <v>7500</v>
          </cell>
          <cell r="T22">
            <v>525</v>
          </cell>
        </row>
        <row r="23">
          <cell r="A23">
            <v>123</v>
          </cell>
          <cell r="B23" t="str">
            <v>冨士屋駅前店</v>
          </cell>
        </row>
        <row r="24">
          <cell r="A24">
            <v>125</v>
          </cell>
          <cell r="B24" t="str">
            <v>いなげや東村山市役所前店</v>
          </cell>
          <cell r="C24">
            <v>2</v>
          </cell>
          <cell r="D24">
            <v>9000</v>
          </cell>
          <cell r="E24">
            <v>630</v>
          </cell>
          <cell r="F24">
            <v>5</v>
          </cell>
          <cell r="G24">
            <v>45000</v>
          </cell>
          <cell r="H24">
            <v>3150</v>
          </cell>
          <cell r="I24">
            <v>4</v>
          </cell>
          <cell r="J24">
            <v>72000</v>
          </cell>
          <cell r="K24">
            <v>5040</v>
          </cell>
          <cell r="L24">
            <v>2</v>
          </cell>
          <cell r="M24">
            <v>72000</v>
          </cell>
          <cell r="N24">
            <v>5040</v>
          </cell>
          <cell r="O24">
            <v>2</v>
          </cell>
          <cell r="P24">
            <v>4500</v>
          </cell>
          <cell r="Q24">
            <v>314</v>
          </cell>
          <cell r="R24">
            <v>2</v>
          </cell>
          <cell r="S24">
            <v>9000</v>
          </cell>
          <cell r="T24">
            <v>630</v>
          </cell>
          <cell r="U24">
            <v>3</v>
          </cell>
          <cell r="V24">
            <v>54000</v>
          </cell>
          <cell r="W24">
            <v>3780</v>
          </cell>
          <cell r="X24">
            <v>1</v>
          </cell>
          <cell r="Y24">
            <v>1900</v>
          </cell>
          <cell r="Z24">
            <v>133</v>
          </cell>
          <cell r="AA24">
            <v>3</v>
          </cell>
          <cell r="AB24">
            <v>11250</v>
          </cell>
          <cell r="AC24">
            <v>786</v>
          </cell>
          <cell r="AD24">
            <v>5</v>
          </cell>
          <cell r="AE24">
            <v>37500</v>
          </cell>
          <cell r="AF24">
            <v>2625</v>
          </cell>
          <cell r="AG24">
            <v>2</v>
          </cell>
          <cell r="AH24">
            <v>30000</v>
          </cell>
          <cell r="AI24">
            <v>2100</v>
          </cell>
          <cell r="AJ24">
            <v>2</v>
          </cell>
          <cell r="AK24">
            <v>21000</v>
          </cell>
          <cell r="AL24">
            <v>1470</v>
          </cell>
        </row>
        <row r="25">
          <cell r="A25">
            <v>201</v>
          </cell>
          <cell r="B25" t="str">
            <v>㈲武田商店</v>
          </cell>
        </row>
        <row r="26">
          <cell r="A26">
            <v>202</v>
          </cell>
          <cell r="B26" t="str">
            <v>㈲カトウ</v>
          </cell>
        </row>
        <row r="27">
          <cell r="A27">
            <v>203</v>
          </cell>
          <cell r="B27" t="str">
            <v>小島屋酒店</v>
          </cell>
        </row>
        <row r="28">
          <cell r="A28">
            <v>204</v>
          </cell>
          <cell r="B28" t="str">
            <v>宮正 川端</v>
          </cell>
        </row>
        <row r="29">
          <cell r="A29">
            <v>207</v>
          </cell>
          <cell r="B29" t="str">
            <v>（合名）熊木商店</v>
          </cell>
        </row>
        <row r="30">
          <cell r="A30">
            <v>208</v>
          </cell>
          <cell r="B30" t="str">
            <v>ｺﾓﾃﾞ･ｲｲﾀﾞ東村山店</v>
          </cell>
          <cell r="C30">
            <v>2</v>
          </cell>
          <cell r="D30">
            <v>18000</v>
          </cell>
          <cell r="E30">
            <v>1260</v>
          </cell>
          <cell r="F30">
            <v>2</v>
          </cell>
          <cell r="G30">
            <v>36000</v>
          </cell>
          <cell r="H30">
            <v>2520</v>
          </cell>
          <cell r="I30">
            <v>1</v>
          </cell>
          <cell r="J30">
            <v>18000</v>
          </cell>
          <cell r="K30">
            <v>1260</v>
          </cell>
          <cell r="L30">
            <v>1</v>
          </cell>
          <cell r="M30">
            <v>1900</v>
          </cell>
          <cell r="N30">
            <v>133</v>
          </cell>
          <cell r="O30">
            <v>1</v>
          </cell>
          <cell r="P30">
            <v>3750</v>
          </cell>
          <cell r="Q30">
            <v>262</v>
          </cell>
          <cell r="R30">
            <v>2</v>
          </cell>
          <cell r="S30">
            <v>15000</v>
          </cell>
          <cell r="T30">
            <v>1050</v>
          </cell>
        </row>
        <row r="31">
          <cell r="A31">
            <v>211</v>
          </cell>
          <cell r="B31" t="str">
            <v>ファミリーマート東村山鷹の道店</v>
          </cell>
        </row>
        <row r="32">
          <cell r="A32">
            <v>212</v>
          </cell>
          <cell r="B32" t="str">
            <v>ウエルシア薬局東村山久米川店</v>
          </cell>
          <cell r="C32">
            <v>1</v>
          </cell>
          <cell r="D32">
            <v>9000</v>
          </cell>
          <cell r="E32">
            <v>630</v>
          </cell>
          <cell r="F32">
            <v>5</v>
          </cell>
          <cell r="G32">
            <v>90000</v>
          </cell>
          <cell r="H32">
            <v>6300</v>
          </cell>
          <cell r="I32">
            <v>2</v>
          </cell>
          <cell r="J32">
            <v>72000</v>
          </cell>
          <cell r="K32">
            <v>5040</v>
          </cell>
          <cell r="L32">
            <v>1</v>
          </cell>
          <cell r="M32">
            <v>4500</v>
          </cell>
          <cell r="N32">
            <v>315</v>
          </cell>
          <cell r="O32">
            <v>1</v>
          </cell>
          <cell r="P32">
            <v>9000</v>
          </cell>
          <cell r="Q32">
            <v>630</v>
          </cell>
          <cell r="R32">
            <v>1</v>
          </cell>
          <cell r="S32">
            <v>3750</v>
          </cell>
          <cell r="T32">
            <v>262</v>
          </cell>
          <cell r="U32">
            <v>2</v>
          </cell>
          <cell r="V32">
            <v>15000</v>
          </cell>
          <cell r="W32">
            <v>1050</v>
          </cell>
          <cell r="X32">
            <v>2</v>
          </cell>
          <cell r="Y32">
            <v>30000</v>
          </cell>
          <cell r="Z32">
            <v>2100</v>
          </cell>
        </row>
        <row r="33">
          <cell r="A33">
            <v>213</v>
          </cell>
          <cell r="B33" t="str">
            <v>生活クラブ生活協同組合デポー東村山</v>
          </cell>
          <cell r="C33">
            <v>1</v>
          </cell>
          <cell r="D33">
            <v>4500</v>
          </cell>
          <cell r="E33">
            <v>315</v>
          </cell>
          <cell r="F33">
            <v>1</v>
          </cell>
          <cell r="G33">
            <v>18000</v>
          </cell>
          <cell r="H33">
            <v>1260</v>
          </cell>
          <cell r="I33">
            <v>1</v>
          </cell>
          <cell r="J33">
            <v>4500</v>
          </cell>
          <cell r="K33">
            <v>315</v>
          </cell>
          <cell r="L33">
            <v>1</v>
          </cell>
          <cell r="M33">
            <v>7500</v>
          </cell>
          <cell r="N33">
            <v>525</v>
          </cell>
        </row>
        <row r="34">
          <cell r="A34">
            <v>214</v>
          </cell>
          <cell r="B34" t="str">
            <v>ファミリーマート久米川辻店</v>
          </cell>
        </row>
        <row r="35">
          <cell r="A35">
            <v>215</v>
          </cell>
          <cell r="B35" t="str">
            <v>セブンイレブン東村山久米川町3丁目店</v>
          </cell>
          <cell r="C35">
            <v>1</v>
          </cell>
          <cell r="D35">
            <v>9000</v>
          </cell>
          <cell r="E35">
            <v>630</v>
          </cell>
          <cell r="F35">
            <v>1</v>
          </cell>
          <cell r="G35">
            <v>18000</v>
          </cell>
          <cell r="H35">
            <v>1260</v>
          </cell>
          <cell r="I35">
            <v>1</v>
          </cell>
          <cell r="J35">
            <v>4500</v>
          </cell>
          <cell r="K35">
            <v>315</v>
          </cell>
          <cell r="L35">
            <v>1</v>
          </cell>
          <cell r="M35">
            <v>9000</v>
          </cell>
          <cell r="N35">
            <v>630</v>
          </cell>
          <cell r="O35">
            <v>1</v>
          </cell>
          <cell r="P35">
            <v>7500</v>
          </cell>
          <cell r="Q35">
            <v>525</v>
          </cell>
        </row>
        <row r="36">
          <cell r="A36">
            <v>216</v>
          </cell>
          <cell r="B36" t="str">
            <v>ｽｰﾊﾟｰｵｻﾞﾑ東村山店</v>
          </cell>
          <cell r="C36">
            <v>2</v>
          </cell>
          <cell r="D36">
            <v>18000</v>
          </cell>
          <cell r="E36">
            <v>1260</v>
          </cell>
          <cell r="F36">
            <v>3</v>
          </cell>
          <cell r="G36">
            <v>54000</v>
          </cell>
          <cell r="H36">
            <v>3780</v>
          </cell>
          <cell r="I36">
            <v>1</v>
          </cell>
          <cell r="J36">
            <v>9000</v>
          </cell>
          <cell r="K36">
            <v>630</v>
          </cell>
        </row>
        <row r="37">
          <cell r="A37">
            <v>301</v>
          </cell>
          <cell r="B37" t="str">
            <v>㈲宮沢金物店</v>
          </cell>
        </row>
        <row r="38">
          <cell r="A38">
            <v>302</v>
          </cell>
          <cell r="B38" t="str">
            <v>いなげや　東村山秋津店</v>
          </cell>
          <cell r="C38">
            <v>2</v>
          </cell>
          <cell r="D38">
            <v>9000</v>
          </cell>
          <cell r="E38">
            <v>630</v>
          </cell>
          <cell r="F38">
            <v>5</v>
          </cell>
          <cell r="G38">
            <v>45000</v>
          </cell>
          <cell r="H38">
            <v>3150</v>
          </cell>
          <cell r="I38">
            <v>4</v>
          </cell>
          <cell r="J38">
            <v>72000</v>
          </cell>
          <cell r="K38">
            <v>5040</v>
          </cell>
          <cell r="L38">
            <v>1</v>
          </cell>
          <cell r="M38">
            <v>36000</v>
          </cell>
          <cell r="N38">
            <v>2520</v>
          </cell>
          <cell r="O38">
            <v>1</v>
          </cell>
          <cell r="P38">
            <v>18000</v>
          </cell>
          <cell r="Q38">
            <v>1260</v>
          </cell>
          <cell r="R38">
            <v>1</v>
          </cell>
          <cell r="S38">
            <v>1900</v>
          </cell>
          <cell r="T38">
            <v>133</v>
          </cell>
          <cell r="U38">
            <v>3</v>
          </cell>
          <cell r="V38">
            <v>11250</v>
          </cell>
          <cell r="W38">
            <v>786</v>
          </cell>
          <cell r="X38">
            <v>3</v>
          </cell>
          <cell r="Y38">
            <v>22500</v>
          </cell>
          <cell r="Z38">
            <v>1575</v>
          </cell>
          <cell r="AA38">
            <v>2</v>
          </cell>
          <cell r="AB38">
            <v>30000</v>
          </cell>
          <cell r="AC38">
            <v>2100</v>
          </cell>
        </row>
        <row r="39">
          <cell r="A39">
            <v>303</v>
          </cell>
          <cell r="B39" t="str">
            <v>ミルフィール</v>
          </cell>
        </row>
        <row r="40">
          <cell r="A40">
            <v>307</v>
          </cell>
          <cell r="B40" t="str">
            <v>㈲島田商店</v>
          </cell>
        </row>
        <row r="41">
          <cell r="A41">
            <v>309</v>
          </cell>
          <cell r="B41" t="str">
            <v>セイケン薬品</v>
          </cell>
          <cell r="C41">
            <v>1</v>
          </cell>
          <cell r="D41">
            <v>18000</v>
          </cell>
          <cell r="E41">
            <v>1260</v>
          </cell>
        </row>
        <row r="42">
          <cell r="A42">
            <v>312</v>
          </cell>
          <cell r="B42" t="str">
            <v>飯島酒店</v>
          </cell>
        </row>
        <row r="43">
          <cell r="A43">
            <v>313</v>
          </cell>
          <cell r="B43" t="str">
            <v>㈲西山商店</v>
          </cell>
        </row>
        <row r="44">
          <cell r="A44">
            <v>314</v>
          </cell>
          <cell r="B44" t="str">
            <v>ヘルスケアセイジョー秋津店</v>
          </cell>
          <cell r="C44">
            <v>1</v>
          </cell>
          <cell r="D44">
            <v>9000</v>
          </cell>
          <cell r="E44">
            <v>630</v>
          </cell>
          <cell r="F44">
            <v>4</v>
          </cell>
          <cell r="G44">
            <v>72000</v>
          </cell>
          <cell r="H44">
            <v>5040</v>
          </cell>
          <cell r="I44">
            <v>1</v>
          </cell>
          <cell r="J44">
            <v>36000</v>
          </cell>
          <cell r="K44">
            <v>2520</v>
          </cell>
          <cell r="L44">
            <v>4</v>
          </cell>
          <cell r="M44">
            <v>30000</v>
          </cell>
          <cell r="N44">
            <v>2100</v>
          </cell>
          <cell r="O44">
            <v>4</v>
          </cell>
          <cell r="P44">
            <v>60000</v>
          </cell>
          <cell r="Q44">
            <v>4200</v>
          </cell>
          <cell r="R44">
            <v>2</v>
          </cell>
          <cell r="S44">
            <v>42000</v>
          </cell>
          <cell r="T44">
            <v>2940</v>
          </cell>
          <cell r="U44">
            <v>1</v>
          </cell>
          <cell r="V44">
            <v>21000</v>
          </cell>
          <cell r="W44">
            <v>1470</v>
          </cell>
          <cell r="X44">
            <v>2</v>
          </cell>
          <cell r="Y44">
            <v>17500</v>
          </cell>
          <cell r="Z44">
            <v>1224</v>
          </cell>
        </row>
        <row r="45">
          <cell r="A45">
            <v>315</v>
          </cell>
          <cell r="B45" t="str">
            <v>㈲最上屋</v>
          </cell>
        </row>
        <row r="46">
          <cell r="A46">
            <v>316</v>
          </cell>
          <cell r="B46" t="str">
            <v>ジョイフル　マルフジ</v>
          </cell>
        </row>
        <row r="47">
          <cell r="A47">
            <v>318</v>
          </cell>
          <cell r="B47" t="str">
            <v>㈲文具のたま</v>
          </cell>
        </row>
        <row r="48">
          <cell r="A48">
            <v>319</v>
          </cell>
          <cell r="B48" t="str">
            <v>㈲武藤商店</v>
          </cell>
        </row>
        <row r="49">
          <cell r="A49">
            <v>320</v>
          </cell>
          <cell r="B49" t="str">
            <v>(株)さえき秋津町店</v>
          </cell>
          <cell r="C49">
            <v>1</v>
          </cell>
          <cell r="D49">
            <v>4500</v>
          </cell>
          <cell r="E49">
            <v>315</v>
          </cell>
          <cell r="F49">
            <v>1</v>
          </cell>
          <cell r="G49">
            <v>18000</v>
          </cell>
          <cell r="H49">
            <v>1260</v>
          </cell>
          <cell r="I49">
            <v>1</v>
          </cell>
          <cell r="J49">
            <v>7500</v>
          </cell>
          <cell r="K49">
            <v>525</v>
          </cell>
        </row>
        <row r="50">
          <cell r="A50">
            <v>321</v>
          </cell>
          <cell r="B50" t="str">
            <v>ｾﾌﾞﾝｲﾚﾌﾞﾝ東村山秋津２丁目店</v>
          </cell>
        </row>
        <row r="51">
          <cell r="A51">
            <v>322</v>
          </cell>
          <cell r="B51" t="str">
            <v>ローソン東村山秋津町店</v>
          </cell>
          <cell r="C51">
            <v>1</v>
          </cell>
          <cell r="D51">
            <v>18000</v>
          </cell>
          <cell r="E51">
            <v>1260</v>
          </cell>
          <cell r="F51">
            <v>1</v>
          </cell>
          <cell r="G51">
            <v>7500</v>
          </cell>
          <cell r="H51">
            <v>525</v>
          </cell>
        </row>
        <row r="52">
          <cell r="A52">
            <v>323</v>
          </cell>
          <cell r="B52" t="str">
            <v>ドラッグセイムス秋津店</v>
          </cell>
          <cell r="C52">
            <v>3</v>
          </cell>
          <cell r="D52">
            <v>27000</v>
          </cell>
          <cell r="E52">
            <v>1890</v>
          </cell>
          <cell r="F52">
            <v>2</v>
          </cell>
          <cell r="G52">
            <v>36000</v>
          </cell>
          <cell r="H52">
            <v>2520</v>
          </cell>
          <cell r="I52">
            <v>1</v>
          </cell>
          <cell r="J52">
            <v>36000</v>
          </cell>
          <cell r="K52">
            <v>2520</v>
          </cell>
          <cell r="L52">
            <v>1</v>
          </cell>
          <cell r="M52">
            <v>18000</v>
          </cell>
          <cell r="N52">
            <v>1260</v>
          </cell>
          <cell r="O52">
            <v>1</v>
          </cell>
          <cell r="P52">
            <v>7500</v>
          </cell>
          <cell r="Q52">
            <v>525</v>
          </cell>
          <cell r="R52">
            <v>1</v>
          </cell>
          <cell r="S52">
            <v>15000</v>
          </cell>
          <cell r="T52">
            <v>1050</v>
          </cell>
        </row>
        <row r="53">
          <cell r="A53">
            <v>324</v>
          </cell>
          <cell r="B53" t="str">
            <v>ケーヨーデイツー東村山店</v>
          </cell>
          <cell r="C53">
            <v>2</v>
          </cell>
          <cell r="D53">
            <v>9000</v>
          </cell>
          <cell r="E53">
            <v>630</v>
          </cell>
          <cell r="F53">
            <v>9</v>
          </cell>
          <cell r="G53">
            <v>81000</v>
          </cell>
          <cell r="H53">
            <v>5670</v>
          </cell>
          <cell r="I53">
            <v>10</v>
          </cell>
          <cell r="J53">
            <v>180000</v>
          </cell>
          <cell r="K53">
            <v>12600</v>
          </cell>
          <cell r="L53">
            <v>2</v>
          </cell>
          <cell r="M53">
            <v>72000</v>
          </cell>
          <cell r="N53">
            <v>5040</v>
          </cell>
          <cell r="O53">
            <v>4</v>
          </cell>
          <cell r="P53">
            <v>36000</v>
          </cell>
          <cell r="Q53">
            <v>2520</v>
          </cell>
          <cell r="R53">
            <v>4</v>
          </cell>
          <cell r="S53">
            <v>72000</v>
          </cell>
          <cell r="T53">
            <v>5040</v>
          </cell>
          <cell r="U53">
            <v>4</v>
          </cell>
          <cell r="V53">
            <v>15000</v>
          </cell>
          <cell r="W53">
            <v>1048</v>
          </cell>
          <cell r="X53">
            <v>5</v>
          </cell>
          <cell r="Y53">
            <v>37500</v>
          </cell>
          <cell r="Z53">
            <v>2625</v>
          </cell>
          <cell r="AA53">
            <v>2</v>
          </cell>
          <cell r="AB53">
            <v>42000</v>
          </cell>
          <cell r="AC53">
            <v>2940</v>
          </cell>
          <cell r="AD53">
            <v>2</v>
          </cell>
          <cell r="AE53">
            <v>17500</v>
          </cell>
          <cell r="AF53">
            <v>1224</v>
          </cell>
        </row>
        <row r="54">
          <cell r="A54">
            <v>401</v>
          </cell>
          <cell r="B54" t="str">
            <v>㈱あまいけ青葉町店</v>
          </cell>
          <cell r="C54">
            <v>1</v>
          </cell>
          <cell r="D54">
            <v>4500</v>
          </cell>
          <cell r="E54">
            <v>315</v>
          </cell>
          <cell r="F54">
            <v>2</v>
          </cell>
          <cell r="G54">
            <v>18000</v>
          </cell>
          <cell r="H54">
            <v>1260</v>
          </cell>
          <cell r="I54">
            <v>3</v>
          </cell>
          <cell r="J54">
            <v>54000</v>
          </cell>
          <cell r="K54">
            <v>3780</v>
          </cell>
          <cell r="L54">
            <v>1</v>
          </cell>
          <cell r="M54">
            <v>3750</v>
          </cell>
          <cell r="N54">
            <v>262</v>
          </cell>
          <cell r="O54">
            <v>1</v>
          </cell>
          <cell r="P54">
            <v>7500</v>
          </cell>
          <cell r="Q54">
            <v>525</v>
          </cell>
          <cell r="R54">
            <v>1</v>
          </cell>
          <cell r="S54">
            <v>15000</v>
          </cell>
          <cell r="T54">
            <v>1050</v>
          </cell>
        </row>
        <row r="55">
          <cell r="A55">
            <v>402</v>
          </cell>
          <cell r="B55" t="str">
            <v>㈲山藤</v>
          </cell>
          <cell r="C55">
            <v>1</v>
          </cell>
          <cell r="D55">
            <v>18000</v>
          </cell>
          <cell r="E55">
            <v>1260</v>
          </cell>
          <cell r="F55">
            <v>1</v>
          </cell>
          <cell r="G55">
            <v>36000</v>
          </cell>
          <cell r="H55">
            <v>2520</v>
          </cell>
          <cell r="I55">
            <v>1</v>
          </cell>
          <cell r="J55">
            <v>3750</v>
          </cell>
          <cell r="K55">
            <v>262</v>
          </cell>
          <cell r="L55">
            <v>1</v>
          </cell>
          <cell r="M55">
            <v>8750</v>
          </cell>
          <cell r="N55">
            <v>612</v>
          </cell>
        </row>
        <row r="56">
          <cell r="A56">
            <v>403</v>
          </cell>
          <cell r="B56" t="str">
            <v>㈱サンドラッグ</v>
          </cell>
          <cell r="C56">
            <v>2</v>
          </cell>
          <cell r="D56">
            <v>9000</v>
          </cell>
          <cell r="E56">
            <v>630</v>
          </cell>
          <cell r="F56">
            <v>4</v>
          </cell>
          <cell r="G56">
            <v>36000</v>
          </cell>
          <cell r="H56">
            <v>2520</v>
          </cell>
          <cell r="I56">
            <v>4</v>
          </cell>
          <cell r="J56">
            <v>72000</v>
          </cell>
          <cell r="K56">
            <v>5040</v>
          </cell>
          <cell r="L56">
            <v>3</v>
          </cell>
          <cell r="M56">
            <v>108000</v>
          </cell>
          <cell r="N56">
            <v>7560</v>
          </cell>
          <cell r="O56">
            <v>2</v>
          </cell>
          <cell r="P56">
            <v>9000</v>
          </cell>
          <cell r="Q56">
            <v>630</v>
          </cell>
          <cell r="R56">
            <v>2</v>
          </cell>
          <cell r="S56">
            <v>36000</v>
          </cell>
          <cell r="T56">
            <v>2520</v>
          </cell>
          <cell r="U56">
            <v>3</v>
          </cell>
          <cell r="V56">
            <v>11250</v>
          </cell>
          <cell r="W56">
            <v>786</v>
          </cell>
          <cell r="X56">
            <v>5</v>
          </cell>
          <cell r="Y56">
            <v>37500</v>
          </cell>
          <cell r="Z56">
            <v>2625</v>
          </cell>
        </row>
        <row r="57">
          <cell r="A57">
            <v>406</v>
          </cell>
          <cell r="B57" t="str">
            <v>今井金物店</v>
          </cell>
          <cell r="C57">
            <v>1</v>
          </cell>
          <cell r="D57">
            <v>7500</v>
          </cell>
          <cell r="E57">
            <v>525</v>
          </cell>
          <cell r="F57">
            <v>1</v>
          </cell>
          <cell r="G57">
            <v>15000</v>
          </cell>
          <cell r="H57">
            <v>1050</v>
          </cell>
        </row>
        <row r="58">
          <cell r="A58">
            <v>407</v>
          </cell>
          <cell r="B58" t="str">
            <v>カネ昭</v>
          </cell>
          <cell r="C58">
            <v>1</v>
          </cell>
          <cell r="D58">
            <v>21000</v>
          </cell>
          <cell r="E58">
            <v>1470</v>
          </cell>
        </row>
        <row r="59">
          <cell r="A59">
            <v>408</v>
          </cell>
          <cell r="B59" t="str">
            <v>藤田商店</v>
          </cell>
        </row>
        <row r="60">
          <cell r="A60">
            <v>409</v>
          </cell>
          <cell r="B60" t="str">
            <v>㈲飯塚酒店</v>
          </cell>
          <cell r="C60">
            <v>1</v>
          </cell>
          <cell r="D60">
            <v>7500</v>
          </cell>
          <cell r="E60">
            <v>525</v>
          </cell>
          <cell r="F60">
            <v>1</v>
          </cell>
          <cell r="G60">
            <v>15000</v>
          </cell>
          <cell r="H60">
            <v>1050</v>
          </cell>
        </row>
        <row r="61">
          <cell r="A61">
            <v>411</v>
          </cell>
          <cell r="B61" t="str">
            <v>古川商店</v>
          </cell>
        </row>
        <row r="62">
          <cell r="A62">
            <v>412</v>
          </cell>
          <cell r="B62" t="str">
            <v>㈲越後屋商店</v>
          </cell>
        </row>
        <row r="63">
          <cell r="A63">
            <v>413</v>
          </cell>
          <cell r="B63" t="str">
            <v>ローソン東村山青葉町二丁目店</v>
          </cell>
        </row>
        <row r="64">
          <cell r="A64">
            <v>414</v>
          </cell>
          <cell r="B64" t="str">
            <v>丸八商店</v>
          </cell>
        </row>
        <row r="65">
          <cell r="A65">
            <v>415</v>
          </cell>
          <cell r="B65" t="str">
            <v>けやきヘルスケア</v>
          </cell>
        </row>
        <row r="66">
          <cell r="A66">
            <v>416</v>
          </cell>
          <cell r="B66" t="str">
            <v>ビッグ・エー東村山青葉店</v>
          </cell>
          <cell r="C66">
            <v>2</v>
          </cell>
          <cell r="D66">
            <v>9000</v>
          </cell>
          <cell r="E66">
            <v>630</v>
          </cell>
          <cell r="F66">
            <v>2</v>
          </cell>
          <cell r="G66">
            <v>18000</v>
          </cell>
          <cell r="H66">
            <v>1260</v>
          </cell>
          <cell r="I66">
            <v>3</v>
          </cell>
          <cell r="J66">
            <v>54000</v>
          </cell>
          <cell r="K66">
            <v>3780</v>
          </cell>
          <cell r="L66">
            <v>1</v>
          </cell>
          <cell r="M66">
            <v>36000</v>
          </cell>
          <cell r="N66">
            <v>2520</v>
          </cell>
          <cell r="O66">
            <v>2</v>
          </cell>
          <cell r="P66">
            <v>18000</v>
          </cell>
          <cell r="Q66">
            <v>1260</v>
          </cell>
          <cell r="R66">
            <v>2</v>
          </cell>
          <cell r="S66">
            <v>15000</v>
          </cell>
          <cell r="T66">
            <v>1050</v>
          </cell>
        </row>
        <row r="67">
          <cell r="A67">
            <v>417</v>
          </cell>
          <cell r="B67" t="str">
            <v>サークルK東村山青葉町店</v>
          </cell>
        </row>
        <row r="68">
          <cell r="A68">
            <v>501</v>
          </cell>
          <cell r="B68" t="str">
            <v>フラワー商会</v>
          </cell>
          <cell r="C68">
            <v>1</v>
          </cell>
          <cell r="D68">
            <v>9000</v>
          </cell>
          <cell r="E68">
            <v>630</v>
          </cell>
          <cell r="F68">
            <v>1</v>
          </cell>
          <cell r="G68">
            <v>18000</v>
          </cell>
          <cell r="H68">
            <v>1260</v>
          </cell>
          <cell r="I68">
            <v>1</v>
          </cell>
          <cell r="J68">
            <v>15000</v>
          </cell>
          <cell r="K68">
            <v>1050</v>
          </cell>
        </row>
        <row r="69">
          <cell r="A69">
            <v>502</v>
          </cell>
          <cell r="B69" t="str">
            <v>㈱Ｊマート　久米川店</v>
          </cell>
          <cell r="C69">
            <v>2</v>
          </cell>
          <cell r="D69">
            <v>18000</v>
          </cell>
          <cell r="E69">
            <v>1260</v>
          </cell>
          <cell r="F69">
            <v>4</v>
          </cell>
          <cell r="G69">
            <v>72000</v>
          </cell>
          <cell r="H69">
            <v>5040</v>
          </cell>
          <cell r="I69">
            <v>1</v>
          </cell>
          <cell r="J69">
            <v>36000</v>
          </cell>
          <cell r="K69">
            <v>2520</v>
          </cell>
          <cell r="L69">
            <v>1</v>
          </cell>
          <cell r="M69">
            <v>4500</v>
          </cell>
          <cell r="N69">
            <v>315</v>
          </cell>
          <cell r="O69">
            <v>1</v>
          </cell>
          <cell r="P69">
            <v>9000</v>
          </cell>
          <cell r="Q69">
            <v>630</v>
          </cell>
          <cell r="R69">
            <v>1</v>
          </cell>
          <cell r="S69">
            <v>18000</v>
          </cell>
          <cell r="T69">
            <v>1260</v>
          </cell>
          <cell r="U69">
            <v>2</v>
          </cell>
          <cell r="V69">
            <v>15000</v>
          </cell>
          <cell r="W69">
            <v>1050</v>
          </cell>
          <cell r="X69">
            <v>1</v>
          </cell>
          <cell r="Y69">
            <v>15000</v>
          </cell>
          <cell r="Z69">
            <v>1050</v>
          </cell>
        </row>
        <row r="70">
          <cell r="A70">
            <v>504</v>
          </cell>
          <cell r="B70" t="str">
            <v>㈲丸中商店</v>
          </cell>
        </row>
        <row r="71">
          <cell r="A71">
            <v>505</v>
          </cell>
          <cell r="B71" t="str">
            <v>㈲山ニ當麻商店</v>
          </cell>
        </row>
        <row r="72">
          <cell r="A72">
            <v>507</v>
          </cell>
          <cell r="B72" t="str">
            <v>㈲ヤナギダ</v>
          </cell>
        </row>
        <row r="73">
          <cell r="A73">
            <v>508</v>
          </cell>
          <cell r="B73" t="str">
            <v>㈲守屋酒販</v>
          </cell>
          <cell r="C73">
            <v>1</v>
          </cell>
          <cell r="D73">
            <v>15000</v>
          </cell>
          <cell r="E73">
            <v>1050</v>
          </cell>
        </row>
        <row r="74">
          <cell r="A74">
            <v>511</v>
          </cell>
          <cell r="B74" t="str">
            <v>ｾﾌﾞﾝｲﾚﾌﾞﾝ久米川店</v>
          </cell>
          <cell r="C74">
            <v>1</v>
          </cell>
          <cell r="D74">
            <v>9000</v>
          </cell>
          <cell r="E74">
            <v>630</v>
          </cell>
          <cell r="F74">
            <v>1</v>
          </cell>
          <cell r="G74">
            <v>18000</v>
          </cell>
          <cell r="H74">
            <v>1260</v>
          </cell>
          <cell r="I74">
            <v>1</v>
          </cell>
          <cell r="J74">
            <v>7500</v>
          </cell>
          <cell r="K74">
            <v>525</v>
          </cell>
          <cell r="L74">
            <v>1</v>
          </cell>
          <cell r="M74">
            <v>15000</v>
          </cell>
          <cell r="N74">
            <v>1050</v>
          </cell>
        </row>
        <row r="75">
          <cell r="A75">
            <v>512</v>
          </cell>
          <cell r="B75" t="str">
            <v>株式会社スマイルドラック</v>
          </cell>
          <cell r="C75">
            <v>3</v>
          </cell>
          <cell r="D75">
            <v>27000</v>
          </cell>
          <cell r="E75">
            <v>1890</v>
          </cell>
          <cell r="F75">
            <v>2</v>
          </cell>
          <cell r="G75">
            <v>36000</v>
          </cell>
          <cell r="H75">
            <v>2520</v>
          </cell>
          <cell r="I75">
            <v>1</v>
          </cell>
          <cell r="J75">
            <v>36000</v>
          </cell>
          <cell r="K75">
            <v>2520</v>
          </cell>
          <cell r="L75">
            <v>1</v>
          </cell>
          <cell r="M75">
            <v>9000</v>
          </cell>
          <cell r="N75">
            <v>630</v>
          </cell>
          <cell r="O75">
            <v>1</v>
          </cell>
          <cell r="P75">
            <v>18000</v>
          </cell>
          <cell r="Q75">
            <v>1260</v>
          </cell>
          <cell r="R75">
            <v>2</v>
          </cell>
          <cell r="S75">
            <v>7500</v>
          </cell>
          <cell r="T75">
            <v>524</v>
          </cell>
          <cell r="U75">
            <v>2</v>
          </cell>
          <cell r="V75">
            <v>15000</v>
          </cell>
          <cell r="W75">
            <v>1050</v>
          </cell>
          <cell r="X75">
            <v>1</v>
          </cell>
          <cell r="Y75">
            <v>15000</v>
          </cell>
          <cell r="Z75">
            <v>1050</v>
          </cell>
        </row>
        <row r="76">
          <cell r="A76">
            <v>513</v>
          </cell>
          <cell r="B76" t="str">
            <v>トモズ東村山恩多町店</v>
          </cell>
          <cell r="C76">
            <v>1</v>
          </cell>
          <cell r="D76">
            <v>4500</v>
          </cell>
          <cell r="E76">
            <v>315</v>
          </cell>
          <cell r="F76">
            <v>2</v>
          </cell>
          <cell r="G76">
            <v>18000</v>
          </cell>
          <cell r="H76">
            <v>1260</v>
          </cell>
          <cell r="I76">
            <v>3</v>
          </cell>
          <cell r="J76">
            <v>54000</v>
          </cell>
          <cell r="K76">
            <v>3780</v>
          </cell>
          <cell r="L76">
            <v>1</v>
          </cell>
          <cell r="M76">
            <v>7500</v>
          </cell>
          <cell r="N76">
            <v>525</v>
          </cell>
          <cell r="O76">
            <v>2</v>
          </cell>
          <cell r="P76">
            <v>30000</v>
          </cell>
          <cell r="Q76">
            <v>2100</v>
          </cell>
          <cell r="R76">
            <v>1</v>
          </cell>
          <cell r="S76">
            <v>21000</v>
          </cell>
          <cell r="T76">
            <v>1470</v>
          </cell>
          <cell r="U76">
            <v>1</v>
          </cell>
          <cell r="V76">
            <v>8750</v>
          </cell>
          <cell r="W76">
            <v>612</v>
          </cell>
        </row>
        <row r="77">
          <cell r="A77">
            <v>515</v>
          </cell>
          <cell r="B77" t="str">
            <v>㈱ヨークマート東村山店</v>
          </cell>
          <cell r="C77">
            <v>2</v>
          </cell>
          <cell r="D77">
            <v>9000</v>
          </cell>
          <cell r="E77">
            <v>630</v>
          </cell>
          <cell r="F77">
            <v>5</v>
          </cell>
          <cell r="G77">
            <v>45000</v>
          </cell>
          <cell r="H77">
            <v>3150</v>
          </cell>
          <cell r="I77">
            <v>5</v>
          </cell>
          <cell r="J77">
            <v>90000</v>
          </cell>
          <cell r="K77">
            <v>6300</v>
          </cell>
          <cell r="L77">
            <v>2</v>
          </cell>
          <cell r="M77">
            <v>72000</v>
          </cell>
          <cell r="N77">
            <v>5040</v>
          </cell>
          <cell r="O77">
            <v>1</v>
          </cell>
          <cell r="P77">
            <v>18000</v>
          </cell>
          <cell r="Q77">
            <v>1260</v>
          </cell>
          <cell r="R77">
            <v>1</v>
          </cell>
          <cell r="S77">
            <v>3750</v>
          </cell>
          <cell r="T77">
            <v>262</v>
          </cell>
          <cell r="U77">
            <v>6</v>
          </cell>
          <cell r="V77">
            <v>45000</v>
          </cell>
          <cell r="W77">
            <v>3150</v>
          </cell>
          <cell r="X77">
            <v>1</v>
          </cell>
          <cell r="Y77">
            <v>15000</v>
          </cell>
          <cell r="Z77">
            <v>1050</v>
          </cell>
        </row>
        <row r="78">
          <cell r="A78">
            <v>516</v>
          </cell>
          <cell r="B78" t="str">
            <v>サンドラッグ東村山店</v>
          </cell>
          <cell r="C78">
            <v>2</v>
          </cell>
          <cell r="D78">
            <v>9000</v>
          </cell>
          <cell r="E78">
            <v>630</v>
          </cell>
          <cell r="F78">
            <v>2</v>
          </cell>
          <cell r="G78">
            <v>18000</v>
          </cell>
          <cell r="H78">
            <v>1260</v>
          </cell>
          <cell r="I78">
            <v>3</v>
          </cell>
          <cell r="J78">
            <v>54000</v>
          </cell>
          <cell r="K78">
            <v>3780</v>
          </cell>
          <cell r="L78">
            <v>1</v>
          </cell>
          <cell r="M78">
            <v>36000</v>
          </cell>
          <cell r="N78">
            <v>2520</v>
          </cell>
          <cell r="O78">
            <v>1</v>
          </cell>
          <cell r="P78">
            <v>2250</v>
          </cell>
          <cell r="Q78">
            <v>157</v>
          </cell>
          <cell r="R78">
            <v>1</v>
          </cell>
          <cell r="S78">
            <v>4500</v>
          </cell>
          <cell r="T78">
            <v>315</v>
          </cell>
          <cell r="U78">
            <v>2</v>
          </cell>
          <cell r="V78">
            <v>18000</v>
          </cell>
          <cell r="W78">
            <v>1260</v>
          </cell>
          <cell r="X78">
            <v>1</v>
          </cell>
          <cell r="Y78">
            <v>18000</v>
          </cell>
          <cell r="Z78">
            <v>1260</v>
          </cell>
          <cell r="AA78">
            <v>1</v>
          </cell>
          <cell r="AB78">
            <v>1900</v>
          </cell>
          <cell r="AC78">
            <v>133</v>
          </cell>
          <cell r="AD78">
            <v>1</v>
          </cell>
          <cell r="AE78">
            <v>3750</v>
          </cell>
          <cell r="AF78">
            <v>262</v>
          </cell>
          <cell r="AG78">
            <v>2</v>
          </cell>
          <cell r="AH78">
            <v>15000</v>
          </cell>
          <cell r="AI78">
            <v>1050</v>
          </cell>
          <cell r="AJ78">
            <v>2</v>
          </cell>
          <cell r="AK78">
            <v>30000</v>
          </cell>
          <cell r="AL78">
            <v>2100</v>
          </cell>
        </row>
        <row r="79">
          <cell r="A79">
            <v>517</v>
          </cell>
          <cell r="B79" t="str">
            <v>ファミリーマート東村山御成橋店</v>
          </cell>
        </row>
        <row r="80">
          <cell r="A80">
            <v>601</v>
          </cell>
          <cell r="B80" t="str">
            <v>㈲飯野クリーニング</v>
          </cell>
        </row>
        <row r="81">
          <cell r="A81">
            <v>602</v>
          </cell>
          <cell r="B81" t="str">
            <v>㈲高橋酒店</v>
          </cell>
          <cell r="C81">
            <v>1</v>
          </cell>
          <cell r="D81">
            <v>9000</v>
          </cell>
          <cell r="E81">
            <v>630</v>
          </cell>
          <cell r="F81">
            <v>1</v>
          </cell>
          <cell r="G81">
            <v>18000</v>
          </cell>
          <cell r="H81">
            <v>1260</v>
          </cell>
          <cell r="I81">
            <v>1</v>
          </cell>
          <cell r="J81">
            <v>3750</v>
          </cell>
          <cell r="K81">
            <v>262</v>
          </cell>
          <cell r="L81">
            <v>1</v>
          </cell>
          <cell r="M81">
            <v>7500</v>
          </cell>
          <cell r="N81">
            <v>525</v>
          </cell>
          <cell r="O81">
            <v>1</v>
          </cell>
          <cell r="P81">
            <v>15000</v>
          </cell>
          <cell r="Q81">
            <v>1050</v>
          </cell>
        </row>
        <row r="82">
          <cell r="A82">
            <v>603</v>
          </cell>
          <cell r="B82" t="str">
            <v>スーパーナカヤ萩山北店</v>
          </cell>
          <cell r="C82">
            <v>1</v>
          </cell>
          <cell r="D82">
            <v>9000</v>
          </cell>
          <cell r="E82">
            <v>630</v>
          </cell>
          <cell r="F82">
            <v>1</v>
          </cell>
          <cell r="G82">
            <v>18000</v>
          </cell>
          <cell r="H82">
            <v>1260</v>
          </cell>
        </row>
        <row r="83">
          <cell r="A83">
            <v>604</v>
          </cell>
          <cell r="B83" t="str">
            <v>㈲吉良屋　鈴木酒店</v>
          </cell>
        </row>
        <row r="84">
          <cell r="A84">
            <v>605</v>
          </cell>
          <cell r="B84" t="str">
            <v>㈲イナダオフィスサプライ</v>
          </cell>
          <cell r="C84">
            <v>1</v>
          </cell>
          <cell r="D84">
            <v>36000</v>
          </cell>
          <cell r="E84">
            <v>2520</v>
          </cell>
          <cell r="F84">
            <v>1</v>
          </cell>
          <cell r="G84">
            <v>3750</v>
          </cell>
          <cell r="H84">
            <v>262</v>
          </cell>
        </row>
        <row r="85">
          <cell r="A85">
            <v>606</v>
          </cell>
          <cell r="B85" t="str">
            <v>戸山商事㈱スーパーはぎやま</v>
          </cell>
        </row>
        <row r="86">
          <cell r="A86">
            <v>607</v>
          </cell>
          <cell r="B86" t="str">
            <v>木下商店</v>
          </cell>
        </row>
        <row r="87">
          <cell r="A87">
            <v>608</v>
          </cell>
          <cell r="B87" t="str">
            <v>㈱中俣電化</v>
          </cell>
        </row>
        <row r="88">
          <cell r="A88">
            <v>609</v>
          </cell>
          <cell r="B88" t="str">
            <v>川島酒店</v>
          </cell>
        </row>
        <row r="89">
          <cell r="A89">
            <v>610</v>
          </cell>
          <cell r="B89" t="str">
            <v>クリーニングショップ マルシン</v>
          </cell>
        </row>
        <row r="90">
          <cell r="A90">
            <v>611</v>
          </cell>
          <cell r="B90" t="str">
            <v>ファミリージョイ　あおき</v>
          </cell>
        </row>
        <row r="91">
          <cell r="A91">
            <v>612</v>
          </cell>
          <cell r="B91" t="str">
            <v>ｽﾘｰｴｲﾄ久米川店(有)三河屋酒店</v>
          </cell>
          <cell r="C91">
            <v>1</v>
          </cell>
          <cell r="D91">
            <v>4500</v>
          </cell>
          <cell r="E91">
            <v>315</v>
          </cell>
          <cell r="F91">
            <v>1</v>
          </cell>
          <cell r="G91">
            <v>9000</v>
          </cell>
          <cell r="H91">
            <v>630</v>
          </cell>
          <cell r="I91">
            <v>1</v>
          </cell>
          <cell r="J91">
            <v>18000</v>
          </cell>
          <cell r="K91">
            <v>1260</v>
          </cell>
          <cell r="L91">
            <v>1</v>
          </cell>
          <cell r="M91">
            <v>36000</v>
          </cell>
          <cell r="N91">
            <v>2520</v>
          </cell>
          <cell r="O91">
            <v>1</v>
          </cell>
          <cell r="P91">
            <v>18000</v>
          </cell>
          <cell r="Q91">
            <v>1260</v>
          </cell>
        </row>
        <row r="92">
          <cell r="A92">
            <v>613</v>
          </cell>
          <cell r="B92" t="str">
            <v>セブンイレブン東村山萩山4丁目店</v>
          </cell>
          <cell r="C92">
            <v>1</v>
          </cell>
          <cell r="D92">
            <v>4500</v>
          </cell>
          <cell r="E92">
            <v>315</v>
          </cell>
          <cell r="F92">
            <v>2</v>
          </cell>
          <cell r="G92">
            <v>18000</v>
          </cell>
          <cell r="H92">
            <v>1260</v>
          </cell>
          <cell r="I92">
            <v>2</v>
          </cell>
          <cell r="J92">
            <v>36000</v>
          </cell>
          <cell r="K92">
            <v>2520</v>
          </cell>
          <cell r="L92">
            <v>1</v>
          </cell>
          <cell r="M92">
            <v>36000</v>
          </cell>
          <cell r="N92">
            <v>2520</v>
          </cell>
          <cell r="O92">
            <v>1</v>
          </cell>
          <cell r="P92">
            <v>2250</v>
          </cell>
          <cell r="Q92">
            <v>157</v>
          </cell>
          <cell r="R92">
            <v>1</v>
          </cell>
          <cell r="S92">
            <v>4500</v>
          </cell>
          <cell r="T92">
            <v>315</v>
          </cell>
          <cell r="U92">
            <v>1</v>
          </cell>
          <cell r="V92">
            <v>9000</v>
          </cell>
          <cell r="W92">
            <v>630</v>
          </cell>
          <cell r="X92">
            <v>1</v>
          </cell>
          <cell r="Y92">
            <v>18000</v>
          </cell>
          <cell r="Z92">
            <v>1260</v>
          </cell>
          <cell r="AA92">
            <v>1</v>
          </cell>
          <cell r="AB92">
            <v>1900</v>
          </cell>
          <cell r="AC92">
            <v>133</v>
          </cell>
          <cell r="AD92">
            <v>1</v>
          </cell>
          <cell r="AE92">
            <v>3750</v>
          </cell>
          <cell r="AF92">
            <v>262</v>
          </cell>
          <cell r="AG92">
            <v>2</v>
          </cell>
          <cell r="AH92">
            <v>15000</v>
          </cell>
          <cell r="AI92">
            <v>1050</v>
          </cell>
          <cell r="AJ92">
            <v>1</v>
          </cell>
          <cell r="AK92">
            <v>15000</v>
          </cell>
          <cell r="AL92">
            <v>1050</v>
          </cell>
        </row>
        <row r="93">
          <cell r="A93">
            <v>701</v>
          </cell>
          <cell r="B93" t="str">
            <v>文栄堂</v>
          </cell>
        </row>
        <row r="94">
          <cell r="A94">
            <v>702</v>
          </cell>
          <cell r="B94" t="str">
            <v>菊池酒店</v>
          </cell>
        </row>
        <row r="95">
          <cell r="A95">
            <v>703</v>
          </cell>
          <cell r="B95" t="str">
            <v>越後屋酒店</v>
          </cell>
        </row>
        <row r="96">
          <cell r="A96">
            <v>704</v>
          </cell>
          <cell r="B96" t="str">
            <v>㈱あまいけ久米川店</v>
          </cell>
          <cell r="C96">
            <v>1</v>
          </cell>
          <cell r="D96">
            <v>4500</v>
          </cell>
          <cell r="E96">
            <v>315</v>
          </cell>
          <cell r="F96">
            <v>2</v>
          </cell>
          <cell r="G96">
            <v>18000</v>
          </cell>
          <cell r="H96">
            <v>1260</v>
          </cell>
          <cell r="I96">
            <v>2</v>
          </cell>
          <cell r="J96">
            <v>36000</v>
          </cell>
          <cell r="K96">
            <v>2520</v>
          </cell>
          <cell r="L96">
            <v>1</v>
          </cell>
          <cell r="M96">
            <v>36000</v>
          </cell>
          <cell r="N96">
            <v>2520</v>
          </cell>
          <cell r="O96">
            <v>1</v>
          </cell>
          <cell r="P96">
            <v>4500</v>
          </cell>
          <cell r="Q96">
            <v>315</v>
          </cell>
          <cell r="R96">
            <v>1</v>
          </cell>
          <cell r="S96">
            <v>9000</v>
          </cell>
          <cell r="T96">
            <v>630</v>
          </cell>
          <cell r="U96">
            <v>1</v>
          </cell>
          <cell r="V96">
            <v>3750</v>
          </cell>
          <cell r="W96">
            <v>262</v>
          </cell>
          <cell r="X96">
            <v>1</v>
          </cell>
          <cell r="Y96">
            <v>7500</v>
          </cell>
          <cell r="Z96">
            <v>525</v>
          </cell>
        </row>
        <row r="97">
          <cell r="A97">
            <v>705</v>
          </cell>
          <cell r="B97" t="str">
            <v>㈱カネヒロ</v>
          </cell>
          <cell r="C97">
            <v>1</v>
          </cell>
          <cell r="D97">
            <v>9000</v>
          </cell>
          <cell r="E97">
            <v>630</v>
          </cell>
          <cell r="F97">
            <v>1</v>
          </cell>
          <cell r="G97">
            <v>18000</v>
          </cell>
          <cell r="H97">
            <v>1260</v>
          </cell>
          <cell r="I97">
            <v>1</v>
          </cell>
          <cell r="J97">
            <v>9000</v>
          </cell>
          <cell r="K97">
            <v>630</v>
          </cell>
          <cell r="L97">
            <v>1</v>
          </cell>
          <cell r="M97">
            <v>3750</v>
          </cell>
          <cell r="N97">
            <v>262</v>
          </cell>
        </row>
        <row r="98">
          <cell r="A98">
            <v>707</v>
          </cell>
          <cell r="B98" t="str">
            <v>㈱万葉社</v>
          </cell>
          <cell r="C98">
            <v>2</v>
          </cell>
          <cell r="D98">
            <v>42000</v>
          </cell>
          <cell r="E98">
            <v>2940</v>
          </cell>
        </row>
        <row r="99">
          <cell r="A99">
            <v>708</v>
          </cell>
          <cell r="B99" t="str">
            <v>㈱大廣</v>
          </cell>
          <cell r="C99">
            <v>1</v>
          </cell>
          <cell r="D99">
            <v>3750</v>
          </cell>
          <cell r="E99">
            <v>262</v>
          </cell>
          <cell r="F99">
            <v>1</v>
          </cell>
          <cell r="G99">
            <v>21000</v>
          </cell>
          <cell r="H99">
            <v>1470</v>
          </cell>
        </row>
        <row r="100">
          <cell r="A100">
            <v>709</v>
          </cell>
          <cell r="B100" t="str">
            <v>㈱アラキ</v>
          </cell>
        </row>
        <row r="101">
          <cell r="A101">
            <v>710</v>
          </cell>
          <cell r="B101" t="str">
            <v>㈱西友久米川店</v>
          </cell>
          <cell r="C101">
            <v>13</v>
          </cell>
          <cell r="D101">
            <v>58500</v>
          </cell>
          <cell r="E101">
            <v>4095</v>
          </cell>
          <cell r="F101">
            <v>21</v>
          </cell>
          <cell r="G101">
            <v>189000</v>
          </cell>
          <cell r="H101">
            <v>13230</v>
          </cell>
          <cell r="I101">
            <v>16</v>
          </cell>
          <cell r="J101">
            <v>288000</v>
          </cell>
          <cell r="K101">
            <v>20160</v>
          </cell>
          <cell r="L101">
            <v>5</v>
          </cell>
          <cell r="M101">
            <v>180000</v>
          </cell>
          <cell r="N101">
            <v>12600</v>
          </cell>
          <cell r="O101">
            <v>1</v>
          </cell>
          <cell r="P101">
            <v>4500</v>
          </cell>
          <cell r="Q101">
            <v>315</v>
          </cell>
          <cell r="R101">
            <v>3</v>
          </cell>
          <cell r="S101">
            <v>27000</v>
          </cell>
          <cell r="T101">
            <v>1890</v>
          </cell>
          <cell r="U101">
            <v>3</v>
          </cell>
          <cell r="V101">
            <v>54000</v>
          </cell>
          <cell r="W101">
            <v>3780</v>
          </cell>
          <cell r="X101">
            <v>2</v>
          </cell>
          <cell r="Y101">
            <v>7500</v>
          </cell>
          <cell r="Z101">
            <v>524</v>
          </cell>
          <cell r="AA101">
            <v>10</v>
          </cell>
          <cell r="AB101">
            <v>75000</v>
          </cell>
          <cell r="AC101">
            <v>5250</v>
          </cell>
          <cell r="AD101">
            <v>6</v>
          </cell>
          <cell r="AE101">
            <v>90000</v>
          </cell>
          <cell r="AF101">
            <v>6300</v>
          </cell>
          <cell r="AG101">
            <v>1</v>
          </cell>
          <cell r="AH101">
            <v>21000</v>
          </cell>
          <cell r="AI101">
            <v>1470</v>
          </cell>
          <cell r="AJ101">
            <v>1</v>
          </cell>
          <cell r="AK101">
            <v>8750</v>
          </cell>
          <cell r="AL101">
            <v>612</v>
          </cell>
        </row>
        <row r="102">
          <cell r="A102">
            <v>711</v>
          </cell>
          <cell r="B102" t="str">
            <v>飯島金物店</v>
          </cell>
        </row>
        <row r="103">
          <cell r="A103">
            <v>712</v>
          </cell>
          <cell r="B103" t="str">
            <v>㈲ワンデーショップ</v>
          </cell>
        </row>
        <row r="104">
          <cell r="A104">
            <v>714</v>
          </cell>
          <cell r="B104" t="str">
            <v>くすりの永光</v>
          </cell>
          <cell r="C104">
            <v>1</v>
          </cell>
          <cell r="D104">
            <v>9000</v>
          </cell>
          <cell r="E104">
            <v>630</v>
          </cell>
        </row>
        <row r="105">
          <cell r="A105">
            <v>716</v>
          </cell>
          <cell r="B105" t="str">
            <v>ドラッグ　アイセイ堂</v>
          </cell>
          <cell r="C105">
            <v>1</v>
          </cell>
          <cell r="D105">
            <v>18000</v>
          </cell>
          <cell r="E105">
            <v>1260</v>
          </cell>
          <cell r="F105">
            <v>1</v>
          </cell>
          <cell r="G105">
            <v>9000</v>
          </cell>
          <cell r="H105">
            <v>630</v>
          </cell>
          <cell r="I105">
            <v>1</v>
          </cell>
          <cell r="J105">
            <v>18000</v>
          </cell>
          <cell r="K105">
            <v>1260</v>
          </cell>
        </row>
        <row r="106">
          <cell r="A106">
            <v>717</v>
          </cell>
          <cell r="B106" t="str">
            <v>㈱お茶の山水園</v>
          </cell>
          <cell r="C106">
            <v>1</v>
          </cell>
          <cell r="D106">
            <v>21000</v>
          </cell>
          <cell r="E106">
            <v>1470</v>
          </cell>
        </row>
        <row r="107">
          <cell r="A107">
            <v>718</v>
          </cell>
          <cell r="B107" t="str">
            <v>丸正久米川八坂店</v>
          </cell>
          <cell r="C107">
            <v>4</v>
          </cell>
          <cell r="D107">
            <v>18000</v>
          </cell>
          <cell r="E107">
            <v>1260</v>
          </cell>
          <cell r="F107">
            <v>7</v>
          </cell>
          <cell r="G107">
            <v>63000</v>
          </cell>
          <cell r="H107">
            <v>4410</v>
          </cell>
          <cell r="I107">
            <v>4</v>
          </cell>
          <cell r="J107">
            <v>72000</v>
          </cell>
          <cell r="K107">
            <v>5040</v>
          </cell>
          <cell r="L107">
            <v>1</v>
          </cell>
          <cell r="M107">
            <v>36000</v>
          </cell>
          <cell r="N107">
            <v>2520</v>
          </cell>
          <cell r="O107">
            <v>1</v>
          </cell>
          <cell r="P107">
            <v>2250</v>
          </cell>
          <cell r="Q107">
            <v>157</v>
          </cell>
          <cell r="R107">
            <v>1</v>
          </cell>
          <cell r="S107">
            <v>4500</v>
          </cell>
          <cell r="T107">
            <v>315</v>
          </cell>
          <cell r="U107">
            <v>2</v>
          </cell>
          <cell r="V107">
            <v>18000</v>
          </cell>
          <cell r="W107">
            <v>1260</v>
          </cell>
          <cell r="X107">
            <v>1</v>
          </cell>
          <cell r="Y107">
            <v>18000</v>
          </cell>
          <cell r="Z107">
            <v>1260</v>
          </cell>
          <cell r="AA107">
            <v>1</v>
          </cell>
          <cell r="AB107">
            <v>3750</v>
          </cell>
          <cell r="AC107">
            <v>262</v>
          </cell>
          <cell r="AD107">
            <v>2</v>
          </cell>
          <cell r="AE107">
            <v>15000</v>
          </cell>
          <cell r="AF107">
            <v>1050</v>
          </cell>
          <cell r="AG107">
            <v>2</v>
          </cell>
          <cell r="AH107">
            <v>30000</v>
          </cell>
          <cell r="AI107">
            <v>2100</v>
          </cell>
          <cell r="AJ107">
            <v>1</v>
          </cell>
          <cell r="AK107">
            <v>10500</v>
          </cell>
          <cell r="AL107">
            <v>735</v>
          </cell>
        </row>
        <row r="108">
          <cell r="A108">
            <v>719</v>
          </cell>
          <cell r="B108" t="str">
            <v>サークルK東村山八坂駅前店</v>
          </cell>
          <cell r="C108">
            <v>1</v>
          </cell>
          <cell r="D108">
            <v>4500</v>
          </cell>
          <cell r="E108">
            <v>315</v>
          </cell>
          <cell r="F108">
            <v>1</v>
          </cell>
          <cell r="G108">
            <v>36000</v>
          </cell>
          <cell r="H108">
            <v>2520</v>
          </cell>
          <cell r="I108">
            <v>1</v>
          </cell>
          <cell r="J108">
            <v>9000</v>
          </cell>
          <cell r="K108">
            <v>630</v>
          </cell>
          <cell r="L108">
            <v>1</v>
          </cell>
          <cell r="M108">
            <v>3750</v>
          </cell>
          <cell r="N108">
            <v>262</v>
          </cell>
          <cell r="O108">
            <v>1</v>
          </cell>
          <cell r="P108">
            <v>15000</v>
          </cell>
          <cell r="Q108">
            <v>1050</v>
          </cell>
        </row>
        <row r="109">
          <cell r="A109">
            <v>720</v>
          </cell>
          <cell r="B109" t="str">
            <v>本多屋酒店</v>
          </cell>
          <cell r="C109">
            <v>1</v>
          </cell>
          <cell r="D109">
            <v>18000</v>
          </cell>
          <cell r="E109">
            <v>1260</v>
          </cell>
          <cell r="F109">
            <v>1</v>
          </cell>
          <cell r="G109">
            <v>9000</v>
          </cell>
          <cell r="H109">
            <v>630</v>
          </cell>
          <cell r="I109">
            <v>1</v>
          </cell>
          <cell r="J109">
            <v>7500</v>
          </cell>
          <cell r="K109">
            <v>525</v>
          </cell>
        </row>
        <row r="110">
          <cell r="A110">
            <v>721</v>
          </cell>
          <cell r="B110" t="str">
            <v>ローソン東村山栄町3丁目店</v>
          </cell>
          <cell r="C110">
            <v>1</v>
          </cell>
          <cell r="D110">
            <v>4500</v>
          </cell>
          <cell r="E110">
            <v>315</v>
          </cell>
          <cell r="F110">
            <v>1</v>
          </cell>
          <cell r="G110">
            <v>9000</v>
          </cell>
          <cell r="H110">
            <v>630</v>
          </cell>
          <cell r="I110">
            <v>1</v>
          </cell>
          <cell r="J110">
            <v>18000</v>
          </cell>
          <cell r="K110">
            <v>1260</v>
          </cell>
          <cell r="L110">
            <v>1</v>
          </cell>
          <cell r="M110">
            <v>3750</v>
          </cell>
          <cell r="N110">
            <v>262</v>
          </cell>
          <cell r="O110">
            <v>1</v>
          </cell>
          <cell r="P110">
            <v>7500</v>
          </cell>
          <cell r="Q110">
            <v>525</v>
          </cell>
          <cell r="R110">
            <v>1</v>
          </cell>
          <cell r="S110">
            <v>15000</v>
          </cell>
          <cell r="T110">
            <v>1050</v>
          </cell>
        </row>
        <row r="111">
          <cell r="A111">
            <v>723</v>
          </cell>
          <cell r="B111" t="str">
            <v>ｾﾌﾞﾝｲﾚﾌﾞﾝ東村山栄町店</v>
          </cell>
          <cell r="C111">
            <v>1</v>
          </cell>
          <cell r="D111">
            <v>18000</v>
          </cell>
          <cell r="E111">
            <v>1260</v>
          </cell>
          <cell r="F111">
            <v>1</v>
          </cell>
          <cell r="G111">
            <v>18000</v>
          </cell>
          <cell r="H111">
            <v>1260</v>
          </cell>
          <cell r="I111">
            <v>1</v>
          </cell>
          <cell r="J111">
            <v>7500</v>
          </cell>
          <cell r="K111">
            <v>525</v>
          </cell>
          <cell r="L111">
            <v>1</v>
          </cell>
          <cell r="M111">
            <v>15000</v>
          </cell>
          <cell r="N111">
            <v>1050</v>
          </cell>
        </row>
        <row r="112">
          <cell r="A112">
            <v>724</v>
          </cell>
          <cell r="B112" t="str">
            <v>サンクス久米川店</v>
          </cell>
          <cell r="C112">
            <v>1</v>
          </cell>
          <cell r="D112">
            <v>36000</v>
          </cell>
          <cell r="E112">
            <v>2520</v>
          </cell>
          <cell r="F112">
            <v>1</v>
          </cell>
          <cell r="G112">
            <v>21000</v>
          </cell>
          <cell r="H112">
            <v>1470</v>
          </cell>
        </row>
        <row r="113">
          <cell r="A113">
            <v>725</v>
          </cell>
          <cell r="B113" t="str">
            <v>ドラッグフォーユー久米川店</v>
          </cell>
          <cell r="C113">
            <v>1</v>
          </cell>
          <cell r="D113">
            <v>3750</v>
          </cell>
          <cell r="E113">
            <v>262</v>
          </cell>
          <cell r="F113">
            <v>1</v>
          </cell>
          <cell r="G113">
            <v>15000</v>
          </cell>
          <cell r="H113">
            <v>1050</v>
          </cell>
        </row>
        <row r="114">
          <cell r="A114">
            <v>726</v>
          </cell>
          <cell r="B114" t="str">
            <v>ｾﾌﾞﾝｲﾚﾌﾞﾝ東村山栄町一丁目店</v>
          </cell>
          <cell r="C114">
            <v>1</v>
          </cell>
          <cell r="D114">
            <v>4500</v>
          </cell>
          <cell r="E114">
            <v>315</v>
          </cell>
          <cell r="F114">
            <v>1</v>
          </cell>
          <cell r="G114">
            <v>15000</v>
          </cell>
          <cell r="H114">
            <v>1050</v>
          </cell>
        </row>
        <row r="115">
          <cell r="A115">
            <v>727</v>
          </cell>
          <cell r="B115" t="str">
            <v>(株)食品の店おおた久米川店</v>
          </cell>
          <cell r="C115">
            <v>1</v>
          </cell>
          <cell r="D115">
            <v>4500</v>
          </cell>
          <cell r="E115">
            <v>315</v>
          </cell>
          <cell r="F115">
            <v>3</v>
          </cell>
          <cell r="G115">
            <v>27000</v>
          </cell>
          <cell r="H115">
            <v>1890</v>
          </cell>
          <cell r="I115">
            <v>3</v>
          </cell>
          <cell r="J115">
            <v>54000</v>
          </cell>
          <cell r="K115">
            <v>3780</v>
          </cell>
          <cell r="L115">
            <v>1</v>
          </cell>
          <cell r="M115">
            <v>36000</v>
          </cell>
          <cell r="N115">
            <v>2520</v>
          </cell>
          <cell r="O115">
            <v>1</v>
          </cell>
          <cell r="P115">
            <v>9000</v>
          </cell>
          <cell r="Q115">
            <v>630</v>
          </cell>
          <cell r="R115">
            <v>1</v>
          </cell>
          <cell r="S115">
            <v>3750</v>
          </cell>
          <cell r="T115">
            <v>262</v>
          </cell>
          <cell r="U115">
            <v>1</v>
          </cell>
          <cell r="V115">
            <v>7500</v>
          </cell>
          <cell r="W115">
            <v>525</v>
          </cell>
          <cell r="X115">
            <v>1</v>
          </cell>
          <cell r="Y115">
            <v>15000</v>
          </cell>
          <cell r="Z115">
            <v>1050</v>
          </cell>
        </row>
        <row r="116">
          <cell r="A116">
            <v>728</v>
          </cell>
          <cell r="B116" t="str">
            <v>ファミリーマート東村山久米川通り店</v>
          </cell>
        </row>
        <row r="117">
          <cell r="A117">
            <v>729</v>
          </cell>
          <cell r="B117" t="str">
            <v>ファミリーマート東村山栄町店</v>
          </cell>
        </row>
        <row r="118">
          <cell r="A118">
            <v>730</v>
          </cell>
          <cell r="B118" t="str">
            <v>サンクス東村山久米川南口店</v>
          </cell>
          <cell r="C118">
            <v>1</v>
          </cell>
          <cell r="D118">
            <v>4500</v>
          </cell>
          <cell r="E118">
            <v>315</v>
          </cell>
          <cell r="F118">
            <v>1</v>
          </cell>
          <cell r="G118">
            <v>18000</v>
          </cell>
          <cell r="H118">
            <v>1260</v>
          </cell>
          <cell r="I118">
            <v>1</v>
          </cell>
          <cell r="J118">
            <v>36000</v>
          </cell>
          <cell r="K118">
            <v>2520</v>
          </cell>
          <cell r="L118">
            <v>1</v>
          </cell>
          <cell r="M118">
            <v>7500</v>
          </cell>
          <cell r="N118">
            <v>525</v>
          </cell>
          <cell r="O118">
            <v>1</v>
          </cell>
          <cell r="P118">
            <v>21000</v>
          </cell>
          <cell r="Q118">
            <v>1470</v>
          </cell>
          <cell r="R118">
            <v>1</v>
          </cell>
          <cell r="S118">
            <v>8750</v>
          </cell>
          <cell r="T118">
            <v>612</v>
          </cell>
        </row>
        <row r="119">
          <cell r="A119">
            <v>801</v>
          </cell>
          <cell r="B119" t="str">
            <v>ヴィラージュ・ヴェール管理組合</v>
          </cell>
          <cell r="C119">
            <v>1</v>
          </cell>
          <cell r="D119">
            <v>9000</v>
          </cell>
          <cell r="E119">
            <v>630</v>
          </cell>
          <cell r="F119">
            <v>1</v>
          </cell>
          <cell r="G119">
            <v>18000</v>
          </cell>
          <cell r="H119">
            <v>1260</v>
          </cell>
          <cell r="I119">
            <v>1</v>
          </cell>
          <cell r="J119">
            <v>36000</v>
          </cell>
          <cell r="K119">
            <v>2520</v>
          </cell>
          <cell r="L119">
            <v>2</v>
          </cell>
          <cell r="M119">
            <v>7500</v>
          </cell>
          <cell r="N119">
            <v>524</v>
          </cell>
        </row>
        <row r="120">
          <cell r="A120">
            <v>802</v>
          </cell>
          <cell r="B120" t="str">
            <v>㈲共立商店</v>
          </cell>
        </row>
        <row r="121">
          <cell r="A121">
            <v>805</v>
          </cell>
          <cell r="B121" t="str">
            <v>ドラッグストア ジャンプー</v>
          </cell>
          <cell r="C121">
            <v>1</v>
          </cell>
          <cell r="D121">
            <v>18000</v>
          </cell>
          <cell r="E121">
            <v>1260</v>
          </cell>
        </row>
        <row r="122">
          <cell r="A122">
            <v>806</v>
          </cell>
          <cell r="B122" t="str">
            <v>サミット 富士見町店</v>
          </cell>
          <cell r="C122">
            <v>2</v>
          </cell>
          <cell r="D122">
            <v>9000</v>
          </cell>
          <cell r="E122">
            <v>630</v>
          </cell>
          <cell r="F122">
            <v>5</v>
          </cell>
          <cell r="G122">
            <v>45000</v>
          </cell>
          <cell r="H122">
            <v>3150</v>
          </cell>
          <cell r="I122">
            <v>6</v>
          </cell>
          <cell r="J122">
            <v>108000</v>
          </cell>
          <cell r="K122">
            <v>7560</v>
          </cell>
          <cell r="L122">
            <v>2</v>
          </cell>
          <cell r="M122">
            <v>72000</v>
          </cell>
          <cell r="N122">
            <v>5040</v>
          </cell>
          <cell r="O122">
            <v>1</v>
          </cell>
          <cell r="P122">
            <v>4500</v>
          </cell>
          <cell r="Q122">
            <v>315</v>
          </cell>
          <cell r="R122">
            <v>2</v>
          </cell>
          <cell r="S122">
            <v>18000</v>
          </cell>
          <cell r="T122">
            <v>1260</v>
          </cell>
          <cell r="U122">
            <v>1</v>
          </cell>
          <cell r="V122">
            <v>18000</v>
          </cell>
          <cell r="W122">
            <v>1260</v>
          </cell>
          <cell r="X122">
            <v>1</v>
          </cell>
          <cell r="Y122">
            <v>3750</v>
          </cell>
          <cell r="Z122">
            <v>262</v>
          </cell>
          <cell r="AA122">
            <v>3</v>
          </cell>
          <cell r="AB122">
            <v>22500</v>
          </cell>
          <cell r="AC122">
            <v>1575</v>
          </cell>
          <cell r="AD122">
            <v>2</v>
          </cell>
          <cell r="AE122">
            <v>30000</v>
          </cell>
          <cell r="AF122">
            <v>2100</v>
          </cell>
        </row>
        <row r="123">
          <cell r="A123">
            <v>807</v>
          </cell>
          <cell r="B123" t="str">
            <v>㈲協同</v>
          </cell>
        </row>
        <row r="124">
          <cell r="A124">
            <v>808</v>
          </cell>
          <cell r="B124" t="str">
            <v>ココストア東村山富士見町店</v>
          </cell>
          <cell r="C124">
            <v>1</v>
          </cell>
          <cell r="D124">
            <v>9000</v>
          </cell>
          <cell r="E124">
            <v>630</v>
          </cell>
          <cell r="F124">
            <v>1</v>
          </cell>
          <cell r="G124">
            <v>18000</v>
          </cell>
          <cell r="H124">
            <v>1260</v>
          </cell>
          <cell r="I124">
            <v>1</v>
          </cell>
          <cell r="J124">
            <v>3750</v>
          </cell>
          <cell r="K124">
            <v>262</v>
          </cell>
          <cell r="L124">
            <v>1</v>
          </cell>
          <cell r="M124">
            <v>7500</v>
          </cell>
          <cell r="N124">
            <v>525</v>
          </cell>
        </row>
        <row r="125">
          <cell r="A125">
            <v>810</v>
          </cell>
          <cell r="B125" t="str">
            <v>寝装のえのもと</v>
          </cell>
        </row>
        <row r="126">
          <cell r="A126">
            <v>811</v>
          </cell>
          <cell r="B126" t="str">
            <v>㈱新宿カナモノ</v>
          </cell>
        </row>
        <row r="127">
          <cell r="A127">
            <v>813</v>
          </cell>
          <cell r="B127" t="str">
            <v>ｾﾌﾞﾝｲﾚﾌﾞﾝ東村山富士見町店</v>
          </cell>
          <cell r="C127">
            <v>1</v>
          </cell>
          <cell r="D127">
            <v>18000</v>
          </cell>
          <cell r="E127">
            <v>1260</v>
          </cell>
          <cell r="F127">
            <v>1</v>
          </cell>
          <cell r="G127">
            <v>36000</v>
          </cell>
          <cell r="H127">
            <v>2520</v>
          </cell>
          <cell r="I127">
            <v>1</v>
          </cell>
          <cell r="J127">
            <v>15000</v>
          </cell>
          <cell r="K127">
            <v>1050</v>
          </cell>
        </row>
        <row r="128">
          <cell r="A128">
            <v>814</v>
          </cell>
          <cell r="B128" t="str">
            <v>たんぽぽ薬局</v>
          </cell>
          <cell r="C128">
            <v>1</v>
          </cell>
          <cell r="D128">
            <v>4500</v>
          </cell>
          <cell r="E128">
            <v>315</v>
          </cell>
          <cell r="F128">
            <v>1</v>
          </cell>
          <cell r="G128">
            <v>9000</v>
          </cell>
          <cell r="H128">
            <v>630</v>
          </cell>
          <cell r="I128">
            <v>1</v>
          </cell>
          <cell r="J128">
            <v>18000</v>
          </cell>
          <cell r="K128">
            <v>1260</v>
          </cell>
          <cell r="L128">
            <v>1</v>
          </cell>
          <cell r="M128">
            <v>4500</v>
          </cell>
          <cell r="N128">
            <v>315</v>
          </cell>
          <cell r="O128">
            <v>1</v>
          </cell>
          <cell r="P128">
            <v>18000</v>
          </cell>
          <cell r="Q128">
            <v>1260</v>
          </cell>
          <cell r="R128">
            <v>1</v>
          </cell>
          <cell r="S128">
            <v>3750</v>
          </cell>
          <cell r="T128">
            <v>262</v>
          </cell>
          <cell r="U128">
            <v>1</v>
          </cell>
          <cell r="V128">
            <v>7500</v>
          </cell>
          <cell r="W128">
            <v>525</v>
          </cell>
        </row>
        <row r="129">
          <cell r="A129">
            <v>816</v>
          </cell>
          <cell r="B129" t="str">
            <v>冨士屋洋品店</v>
          </cell>
        </row>
        <row r="130">
          <cell r="A130">
            <v>817</v>
          </cell>
          <cell r="B130" t="str">
            <v>宮坂電器商会</v>
          </cell>
        </row>
        <row r="131">
          <cell r="A131">
            <v>901</v>
          </cell>
          <cell r="B131" t="str">
            <v>岡山ランドリー美住町店</v>
          </cell>
        </row>
        <row r="132">
          <cell r="A132">
            <v>902</v>
          </cell>
          <cell r="B132" t="str">
            <v>㈲細渕米穀店</v>
          </cell>
        </row>
        <row r="133">
          <cell r="A133">
            <v>903</v>
          </cell>
          <cell r="B133" t="str">
            <v>スーパーオザム美住町店</v>
          </cell>
          <cell r="C133">
            <v>2</v>
          </cell>
          <cell r="D133">
            <v>9000</v>
          </cell>
          <cell r="E133">
            <v>630</v>
          </cell>
          <cell r="F133">
            <v>3</v>
          </cell>
          <cell r="G133">
            <v>27000</v>
          </cell>
          <cell r="H133">
            <v>1890</v>
          </cell>
          <cell r="I133">
            <v>3</v>
          </cell>
          <cell r="J133">
            <v>54000</v>
          </cell>
          <cell r="K133">
            <v>3780</v>
          </cell>
          <cell r="L133">
            <v>1</v>
          </cell>
          <cell r="M133">
            <v>36000</v>
          </cell>
          <cell r="N133">
            <v>2520</v>
          </cell>
          <cell r="O133">
            <v>3</v>
          </cell>
          <cell r="P133">
            <v>13500</v>
          </cell>
          <cell r="Q133">
            <v>945</v>
          </cell>
          <cell r="R133">
            <v>2</v>
          </cell>
          <cell r="S133">
            <v>18000</v>
          </cell>
          <cell r="T133">
            <v>1260</v>
          </cell>
          <cell r="U133">
            <v>2</v>
          </cell>
          <cell r="V133">
            <v>36000</v>
          </cell>
          <cell r="W133">
            <v>2520</v>
          </cell>
          <cell r="X133">
            <v>1</v>
          </cell>
          <cell r="Y133">
            <v>1900</v>
          </cell>
          <cell r="Z133">
            <v>133</v>
          </cell>
          <cell r="AA133">
            <v>2</v>
          </cell>
          <cell r="AB133">
            <v>7500</v>
          </cell>
          <cell r="AC133">
            <v>524</v>
          </cell>
          <cell r="AD133">
            <v>1</v>
          </cell>
          <cell r="AE133">
            <v>7500</v>
          </cell>
          <cell r="AF133">
            <v>525</v>
          </cell>
          <cell r="AG133">
            <v>2</v>
          </cell>
          <cell r="AH133">
            <v>30000</v>
          </cell>
          <cell r="AI133">
            <v>2100</v>
          </cell>
        </row>
        <row r="134">
          <cell r="A134">
            <v>904</v>
          </cell>
          <cell r="B134" t="str">
            <v>松本商店</v>
          </cell>
        </row>
        <row r="135">
          <cell r="A135">
            <v>907</v>
          </cell>
          <cell r="B135" t="str">
            <v>㈲リカーアンドフーズ泉屋</v>
          </cell>
          <cell r="C135">
            <v>1</v>
          </cell>
          <cell r="D135">
            <v>18000</v>
          </cell>
          <cell r="E135">
            <v>1260</v>
          </cell>
          <cell r="F135">
            <v>1</v>
          </cell>
          <cell r="G135">
            <v>18000</v>
          </cell>
          <cell r="H135">
            <v>1260</v>
          </cell>
        </row>
        <row r="136">
          <cell r="A136">
            <v>908</v>
          </cell>
          <cell r="B136" t="str">
            <v>スリーエイト東村山美住店</v>
          </cell>
          <cell r="C136">
            <v>1</v>
          </cell>
          <cell r="D136">
            <v>36000</v>
          </cell>
          <cell r="E136">
            <v>2520</v>
          </cell>
          <cell r="F136">
            <v>1</v>
          </cell>
          <cell r="G136">
            <v>9000</v>
          </cell>
          <cell r="H136">
            <v>630</v>
          </cell>
        </row>
        <row r="137">
          <cell r="A137">
            <v>1003</v>
          </cell>
          <cell r="B137" t="str">
            <v>(有)コンボ（ｾﾌﾞﾝｲﾚﾌﾞﾝ東村山廻田町店）</v>
          </cell>
        </row>
        <row r="138">
          <cell r="A138">
            <v>1004</v>
          </cell>
          <cell r="B138" t="str">
            <v>木村商店</v>
          </cell>
        </row>
        <row r="139">
          <cell r="A139">
            <v>1005</v>
          </cell>
          <cell r="B139" t="str">
            <v>㈱かいば</v>
          </cell>
        </row>
        <row r="140">
          <cell r="A140">
            <v>1007</v>
          </cell>
          <cell r="B140" t="str">
            <v>㈲細渕要作商店</v>
          </cell>
        </row>
        <row r="141">
          <cell r="A141">
            <v>1008</v>
          </cell>
          <cell r="B141" t="str">
            <v>やまや酒店</v>
          </cell>
        </row>
        <row r="142">
          <cell r="A142">
            <v>1009</v>
          </cell>
          <cell r="B142" t="str">
            <v>ローソン西武武蔵大和駅前店</v>
          </cell>
        </row>
        <row r="143">
          <cell r="A143">
            <v>1101</v>
          </cell>
          <cell r="B143" t="str">
            <v>田口米店</v>
          </cell>
        </row>
        <row r="144">
          <cell r="A144">
            <v>1102</v>
          </cell>
          <cell r="B144" t="str">
            <v>松本屋菓子店</v>
          </cell>
          <cell r="C144">
            <v>1</v>
          </cell>
          <cell r="D144">
            <v>18000</v>
          </cell>
          <cell r="E144">
            <v>1260</v>
          </cell>
          <cell r="F144">
            <v>1</v>
          </cell>
          <cell r="G144">
            <v>9000</v>
          </cell>
          <cell r="H144">
            <v>630</v>
          </cell>
          <cell r="I144">
            <v>1</v>
          </cell>
          <cell r="J144">
            <v>7500</v>
          </cell>
          <cell r="K144">
            <v>525</v>
          </cell>
        </row>
        <row r="145">
          <cell r="A145">
            <v>1103</v>
          </cell>
          <cell r="B145" t="str">
            <v>Ｙショップ　ふじや</v>
          </cell>
          <cell r="C145">
            <v>1</v>
          </cell>
          <cell r="D145">
            <v>9000</v>
          </cell>
          <cell r="E145">
            <v>630</v>
          </cell>
          <cell r="F145">
            <v>1</v>
          </cell>
          <cell r="G145">
            <v>18000</v>
          </cell>
          <cell r="H145">
            <v>1260</v>
          </cell>
        </row>
        <row r="146">
          <cell r="A146">
            <v>1105</v>
          </cell>
          <cell r="B146" t="str">
            <v>酒のはつがい</v>
          </cell>
        </row>
        <row r="147">
          <cell r="A147">
            <v>1106</v>
          </cell>
          <cell r="B147" t="str">
            <v>大野屋</v>
          </cell>
        </row>
        <row r="148">
          <cell r="A148">
            <v>1107</v>
          </cell>
          <cell r="B148" t="str">
            <v>清水屋酒店</v>
          </cell>
        </row>
        <row r="149">
          <cell r="A149">
            <v>1108</v>
          </cell>
          <cell r="B149" t="str">
            <v>岩崎屋豆富店</v>
          </cell>
        </row>
        <row r="150">
          <cell r="A150">
            <v>1110</v>
          </cell>
          <cell r="B150" t="str">
            <v>河野屋肉店</v>
          </cell>
        </row>
        <row r="151">
          <cell r="A151">
            <v>1111</v>
          </cell>
          <cell r="B151" t="str">
            <v>㈲八百正</v>
          </cell>
        </row>
        <row r="152">
          <cell r="A152">
            <v>1112</v>
          </cell>
          <cell r="B152" t="str">
            <v>ﾌｧﾐﾘｰﾏｰﾄ東村山多摩湖町店</v>
          </cell>
          <cell r="C152">
            <v>1</v>
          </cell>
          <cell r="D152">
            <v>4500</v>
          </cell>
          <cell r="E152">
            <v>315</v>
          </cell>
          <cell r="F152">
            <v>2</v>
          </cell>
          <cell r="G152">
            <v>18000</v>
          </cell>
          <cell r="H152">
            <v>1260</v>
          </cell>
          <cell r="I152">
            <v>2</v>
          </cell>
          <cell r="J152">
            <v>36000</v>
          </cell>
          <cell r="K152">
            <v>2520</v>
          </cell>
          <cell r="L152">
            <v>1</v>
          </cell>
          <cell r="M152">
            <v>36000</v>
          </cell>
          <cell r="N152">
            <v>2520</v>
          </cell>
          <cell r="O152">
            <v>1</v>
          </cell>
          <cell r="P152">
            <v>9000</v>
          </cell>
          <cell r="Q152">
            <v>630</v>
          </cell>
          <cell r="R152">
            <v>2</v>
          </cell>
          <cell r="S152">
            <v>15000</v>
          </cell>
          <cell r="T152">
            <v>1050</v>
          </cell>
        </row>
        <row r="153">
          <cell r="A153">
            <v>1201</v>
          </cell>
          <cell r="B153" t="str">
            <v>井滝米店　諏訪町店</v>
          </cell>
        </row>
        <row r="154">
          <cell r="A154">
            <v>1202</v>
          </cell>
          <cell r="B154" t="str">
            <v>清水商店</v>
          </cell>
        </row>
        <row r="155">
          <cell r="A155">
            <v>1203</v>
          </cell>
          <cell r="B155" t="str">
            <v>マルコメ伊勢屋</v>
          </cell>
        </row>
        <row r="156">
          <cell r="A156">
            <v>1204</v>
          </cell>
          <cell r="B156" t="str">
            <v>ホームベーカリー　マドンナ</v>
          </cell>
        </row>
        <row r="157">
          <cell r="A157">
            <v>1205</v>
          </cell>
          <cell r="B157" t="str">
            <v>大森酒店</v>
          </cell>
        </row>
        <row r="158">
          <cell r="A158">
            <v>1207</v>
          </cell>
          <cell r="B158" t="str">
            <v>池田酒店</v>
          </cell>
        </row>
        <row r="159">
          <cell r="A159">
            <v>1208</v>
          </cell>
          <cell r="B159" t="str">
            <v>中村屋</v>
          </cell>
        </row>
        <row r="160">
          <cell r="A160">
            <v>1209</v>
          </cell>
          <cell r="B160" t="str">
            <v>㈱ヤオチュウ</v>
          </cell>
          <cell r="C160">
            <v>1</v>
          </cell>
          <cell r="D160">
            <v>9000</v>
          </cell>
          <cell r="E160">
            <v>630</v>
          </cell>
          <cell r="F160">
            <v>1</v>
          </cell>
          <cell r="G160">
            <v>18000</v>
          </cell>
          <cell r="H160">
            <v>1260</v>
          </cell>
          <cell r="I160">
            <v>1</v>
          </cell>
          <cell r="J160">
            <v>36000</v>
          </cell>
          <cell r="K160">
            <v>2520</v>
          </cell>
          <cell r="L160">
            <v>1</v>
          </cell>
          <cell r="M160">
            <v>9000</v>
          </cell>
          <cell r="N160">
            <v>630</v>
          </cell>
          <cell r="O160">
            <v>1</v>
          </cell>
          <cell r="P160">
            <v>3750</v>
          </cell>
          <cell r="Q160">
            <v>262</v>
          </cell>
        </row>
        <row r="161">
          <cell r="A161">
            <v>1302</v>
          </cell>
          <cell r="B161" t="str">
            <v>木下精米店</v>
          </cell>
        </row>
        <row r="162">
          <cell r="A162">
            <v>1305</v>
          </cell>
          <cell r="B162" t="str">
            <v>㈲紅屋商店</v>
          </cell>
        </row>
        <row r="163">
          <cell r="A163">
            <v>1306</v>
          </cell>
          <cell r="B163" t="str">
            <v>関田商店</v>
          </cell>
        </row>
        <row r="164">
          <cell r="A164">
            <v>1307</v>
          </cell>
          <cell r="B164" t="str">
            <v>㈲秋津薬品</v>
          </cell>
        </row>
        <row r="165">
          <cell r="A165">
            <v>1308</v>
          </cell>
          <cell r="B165" t="str">
            <v>高橋魚店</v>
          </cell>
        </row>
        <row r="166">
          <cell r="A166">
            <v>1309</v>
          </cell>
          <cell r="B166" t="str">
            <v>Ｙショップ　かどや</v>
          </cell>
        </row>
        <row r="167">
          <cell r="A167">
            <v>1310</v>
          </cell>
          <cell r="B167" t="str">
            <v>セブンイレブン 東村山野口2丁目店</v>
          </cell>
          <cell r="C167">
            <v>1</v>
          </cell>
          <cell r="D167">
            <v>18000</v>
          </cell>
          <cell r="E167">
            <v>1260</v>
          </cell>
          <cell r="F167">
            <v>1</v>
          </cell>
          <cell r="G167">
            <v>36000</v>
          </cell>
          <cell r="H167">
            <v>2520</v>
          </cell>
        </row>
        <row r="168">
          <cell r="A168">
            <v>1311</v>
          </cell>
          <cell r="B168" t="str">
            <v>D.I.Y SHOP BOYA</v>
          </cell>
          <cell r="C168">
            <v>1</v>
          </cell>
          <cell r="D168">
            <v>3750</v>
          </cell>
          <cell r="E168">
            <v>262</v>
          </cell>
        </row>
        <row r="169">
          <cell r="A169">
            <v>1312</v>
          </cell>
          <cell r="B169" t="str">
            <v>和光クリーニング</v>
          </cell>
        </row>
        <row r="170">
          <cell r="A170">
            <v>1314</v>
          </cell>
          <cell r="B170" t="str">
            <v>㈲島田商店　野口店</v>
          </cell>
        </row>
        <row r="171">
          <cell r="A171">
            <v>1315</v>
          </cell>
          <cell r="B171" t="str">
            <v>川島酒店</v>
          </cell>
        </row>
        <row r="172">
          <cell r="A172">
            <v>1318</v>
          </cell>
          <cell r="B172" t="str">
            <v>(株)カネマン野口店</v>
          </cell>
          <cell r="C172">
            <v>1</v>
          </cell>
          <cell r="D172">
            <v>4500</v>
          </cell>
          <cell r="E172">
            <v>315</v>
          </cell>
          <cell r="F172">
            <v>1</v>
          </cell>
          <cell r="G172">
            <v>9000</v>
          </cell>
          <cell r="H172">
            <v>630</v>
          </cell>
          <cell r="I172">
            <v>1</v>
          </cell>
          <cell r="J172">
            <v>18000</v>
          </cell>
          <cell r="K172">
            <v>1260</v>
          </cell>
          <cell r="L172">
            <v>1</v>
          </cell>
          <cell r="M172">
            <v>4500</v>
          </cell>
          <cell r="N172">
            <v>315</v>
          </cell>
        </row>
        <row r="173">
          <cell r="A173">
            <v>1319</v>
          </cell>
          <cell r="B173" t="str">
            <v>ミニストップ東村山野口町店</v>
          </cell>
          <cell r="C173">
            <v>1</v>
          </cell>
          <cell r="D173">
            <v>4500</v>
          </cell>
          <cell r="E173">
            <v>315</v>
          </cell>
          <cell r="F173">
            <v>1</v>
          </cell>
          <cell r="G173">
            <v>18000</v>
          </cell>
          <cell r="H173">
            <v>1260</v>
          </cell>
          <cell r="I173">
            <v>1</v>
          </cell>
          <cell r="J173">
            <v>36000</v>
          </cell>
          <cell r="K173">
            <v>2520</v>
          </cell>
          <cell r="L173">
            <v>1</v>
          </cell>
          <cell r="M173">
            <v>3750</v>
          </cell>
          <cell r="N173">
            <v>262</v>
          </cell>
          <cell r="O173">
            <v>1</v>
          </cell>
          <cell r="P173">
            <v>15000</v>
          </cell>
          <cell r="Q173">
            <v>1050</v>
          </cell>
        </row>
        <row r="174">
          <cell r="A174">
            <v>1320</v>
          </cell>
          <cell r="B174" t="str">
            <v>ファミリーマート東村山駅西口店</v>
          </cell>
        </row>
        <row r="175">
          <cell r="A175">
            <v>1321</v>
          </cell>
          <cell r="B175" t="str">
            <v>生活協同組合ｺｰﾌﾟとうきょう東村山駅前店</v>
          </cell>
        </row>
        <row r="176">
          <cell r="A176">
            <v>2000</v>
          </cell>
          <cell r="B176" t="str">
            <v>株式会社西友小平店</v>
          </cell>
          <cell r="C176">
            <v>2</v>
          </cell>
          <cell r="D176">
            <v>9000</v>
          </cell>
          <cell r="E176">
            <v>630</v>
          </cell>
          <cell r="F176">
            <v>4</v>
          </cell>
          <cell r="G176">
            <v>36000</v>
          </cell>
          <cell r="H176">
            <v>2520</v>
          </cell>
          <cell r="I176">
            <v>4</v>
          </cell>
          <cell r="J176">
            <v>72000</v>
          </cell>
          <cell r="K176">
            <v>5040</v>
          </cell>
          <cell r="L176">
            <v>1</v>
          </cell>
          <cell r="M176">
            <v>4500</v>
          </cell>
          <cell r="N176">
            <v>315</v>
          </cell>
          <cell r="O176">
            <v>1</v>
          </cell>
          <cell r="P176">
            <v>9000</v>
          </cell>
          <cell r="Q176">
            <v>630</v>
          </cell>
          <cell r="R176">
            <v>1</v>
          </cell>
          <cell r="S176">
            <v>18000</v>
          </cell>
          <cell r="T176">
            <v>1260</v>
          </cell>
          <cell r="U176">
            <v>1</v>
          </cell>
          <cell r="V176">
            <v>3750</v>
          </cell>
          <cell r="W176">
            <v>262</v>
          </cell>
          <cell r="X176">
            <v>2</v>
          </cell>
          <cell r="Y176">
            <v>15000</v>
          </cell>
          <cell r="Z176">
            <v>1050</v>
          </cell>
        </row>
        <row r="177">
          <cell r="A177">
            <v>2001</v>
          </cell>
          <cell r="B177" t="str">
            <v>株式会社ダイエー小平店</v>
          </cell>
          <cell r="C177">
            <v>2</v>
          </cell>
          <cell r="D177">
            <v>9000</v>
          </cell>
          <cell r="E177">
            <v>630</v>
          </cell>
          <cell r="F177">
            <v>3</v>
          </cell>
          <cell r="G177">
            <v>27000</v>
          </cell>
          <cell r="H177">
            <v>1890</v>
          </cell>
          <cell r="I177">
            <v>5</v>
          </cell>
          <cell r="J177">
            <v>90000</v>
          </cell>
          <cell r="K177">
            <v>6300</v>
          </cell>
          <cell r="L177">
            <v>2</v>
          </cell>
          <cell r="M177">
            <v>72000</v>
          </cell>
          <cell r="N177">
            <v>5040</v>
          </cell>
          <cell r="O177">
            <v>3</v>
          </cell>
          <cell r="P177">
            <v>22500</v>
          </cell>
          <cell r="Q177">
            <v>1575</v>
          </cell>
          <cell r="R177">
            <v>1</v>
          </cell>
          <cell r="S177">
            <v>15000</v>
          </cell>
          <cell r="T177">
            <v>1050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村山市_配送実績_シール"/>
    </sheetNames>
    <sheetDataSet>
      <sheetData sheetId="0">
        <row r="2">
          <cell r="C2" t="str">
            <v>100円</v>
          </cell>
          <cell r="D2" t="str">
            <v>300円</v>
          </cell>
          <cell r="E2" t="str">
            <v>500円</v>
          </cell>
          <cell r="F2" t="str">
            <v>1000円</v>
          </cell>
          <cell r="G2" t="str">
            <v>2000円</v>
          </cell>
        </row>
        <row r="3">
          <cell r="A3">
            <v>121</v>
          </cell>
          <cell r="B3" t="str">
            <v>（株）レパスト（東村山市役所地下一階売店）</v>
          </cell>
          <cell r="C3">
            <v>1</v>
          </cell>
          <cell r="D3">
            <v>1</v>
          </cell>
          <cell r="E3">
            <v>1</v>
          </cell>
        </row>
        <row r="4">
          <cell r="A4">
            <v>125</v>
          </cell>
          <cell r="B4" t="str">
            <v>いなげや東村山市役所前店</v>
          </cell>
          <cell r="C4">
            <v>2</v>
          </cell>
          <cell r="D4">
            <v>1</v>
          </cell>
          <cell r="E4">
            <v>2</v>
          </cell>
        </row>
        <row r="5">
          <cell r="A5">
            <v>302</v>
          </cell>
          <cell r="B5" t="str">
            <v>いなげや　東村山秋津店</v>
          </cell>
          <cell r="C5">
            <v>1</v>
          </cell>
          <cell r="D5">
            <v>2</v>
          </cell>
          <cell r="E5">
            <v>1</v>
          </cell>
          <cell r="F5">
            <v>1</v>
          </cell>
          <cell r="G5">
            <v>2</v>
          </cell>
        </row>
        <row r="6">
          <cell r="A6">
            <v>324</v>
          </cell>
          <cell r="B6" t="str">
            <v>ケーヨーデイツー東村山店</v>
          </cell>
          <cell r="C6">
            <v>10</v>
          </cell>
          <cell r="D6">
            <v>1</v>
          </cell>
        </row>
        <row r="7">
          <cell r="A7">
            <v>413</v>
          </cell>
          <cell r="B7" t="str">
            <v>ローソン東村山青葉町二丁目店</v>
          </cell>
          <cell r="C7">
            <v>1</v>
          </cell>
          <cell r="D7">
            <v>2</v>
          </cell>
          <cell r="E7">
            <v>2</v>
          </cell>
        </row>
        <row r="8">
          <cell r="A8">
            <v>502</v>
          </cell>
          <cell r="B8" t="str">
            <v>㈱Ｊマート　久米川店</v>
          </cell>
          <cell r="C8">
            <v>1</v>
          </cell>
          <cell r="D8">
            <v>6</v>
          </cell>
          <cell r="E8">
            <v>2</v>
          </cell>
          <cell r="F8">
            <v>2</v>
          </cell>
        </row>
        <row r="9">
          <cell r="A9">
            <v>515</v>
          </cell>
          <cell r="B9" t="str">
            <v>㈱ヨークマート東村山店</v>
          </cell>
          <cell r="C9">
            <v>1</v>
          </cell>
          <cell r="D9">
            <v>1</v>
          </cell>
          <cell r="E9">
            <v>2</v>
          </cell>
          <cell r="F9">
            <v>1</v>
          </cell>
        </row>
        <row r="10">
          <cell r="A10">
            <v>602</v>
          </cell>
          <cell r="B10" t="str">
            <v>㈲高橋酒店</v>
          </cell>
          <cell r="C10">
            <v>1</v>
          </cell>
          <cell r="D10">
            <v>1</v>
          </cell>
          <cell r="E10">
            <v>1</v>
          </cell>
        </row>
        <row r="11">
          <cell r="A11">
            <v>710</v>
          </cell>
          <cell r="B11" t="str">
            <v>㈱西友久米川店</v>
          </cell>
          <cell r="C11">
            <v>4</v>
          </cell>
          <cell r="D11">
            <v>16</v>
          </cell>
          <cell r="E11">
            <v>4</v>
          </cell>
          <cell r="F11">
            <v>4</v>
          </cell>
        </row>
        <row r="12">
          <cell r="A12">
            <v>718</v>
          </cell>
          <cell r="B12" t="str">
            <v>丸正久米川八坂店</v>
          </cell>
          <cell r="C12">
            <v>2</v>
          </cell>
          <cell r="D12">
            <v>3</v>
          </cell>
          <cell r="E12">
            <v>1</v>
          </cell>
          <cell r="F12">
            <v>4</v>
          </cell>
        </row>
        <row r="13">
          <cell r="A13">
            <v>813</v>
          </cell>
          <cell r="B13" t="str">
            <v>ｾﾌﾞﾝｲﾚﾌﾞﾝ東村山富士見町店</v>
          </cell>
          <cell r="C13">
            <v>1</v>
          </cell>
          <cell r="D13">
            <v>3</v>
          </cell>
          <cell r="E13">
            <v>1</v>
          </cell>
          <cell r="F13">
            <v>1</v>
          </cell>
        </row>
        <row r="14">
          <cell r="A14">
            <v>814</v>
          </cell>
          <cell r="B14" t="str">
            <v>たんぽぽ薬局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A15">
            <v>1003</v>
          </cell>
          <cell r="B15" t="str">
            <v>(有)コンボ（ｾﾌﾞﾝｲﾚﾌﾞﾝ東村山廻田町店）</v>
          </cell>
          <cell r="C15">
            <v>1</v>
          </cell>
          <cell r="D15">
            <v>1</v>
          </cell>
        </row>
        <row r="16">
          <cell r="A16">
            <v>1207</v>
          </cell>
          <cell r="B16" t="str">
            <v>池田酒店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</row>
        <row r="17">
          <cell r="A17">
            <v>1318</v>
          </cell>
          <cell r="B17" t="str">
            <v>(株)カネマン野口店</v>
          </cell>
          <cell r="C17">
            <v>1</v>
          </cell>
          <cell r="D17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村山市_配送実績_袋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象者入力表"/>
      <sheetName val="伺"/>
      <sheetName val="一覧表"/>
      <sheetName val="請求文書"/>
      <sheetName val="参照表"/>
      <sheetName val="管理ｼｽﾃﾑﾃﾞｰﾀ"/>
      <sheetName val="自治体データ"/>
      <sheetName val="文書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住民票（外国人登録）</v>
          </cell>
          <cell r="B1">
            <v>1</v>
          </cell>
          <cell r="C1" t="str">
            <v>住民票（除票）謄本の写し　１通</v>
          </cell>
          <cell r="D1" t="str">
            <v>または、外国人登録記載事項証明書の写し　１通</v>
          </cell>
          <cell r="E1" t="str">
            <v>※本籍地、筆頭者の記載があるものをお願いします。</v>
          </cell>
        </row>
        <row r="2">
          <cell r="A2" t="str">
            <v>住民票（外国人登録）＋（戸籍謄本）</v>
          </cell>
          <cell r="B2">
            <v>2</v>
          </cell>
          <cell r="C2" t="str">
            <v>住民票（除票）謄本の写し　１通</v>
          </cell>
          <cell r="D2" t="str">
            <v>または、外国人登録記載事項証明書の写し　１通</v>
          </cell>
          <cell r="E2" t="str">
            <v>※本籍地、筆頭者の記載があるものをお願いします。</v>
          </cell>
          <cell r="F2" t="str">
            <v>※貴●に本籍がある場合は、あわせて戸籍謄本を１通交付してください。</v>
          </cell>
        </row>
        <row r="3">
          <cell r="A3" t="str">
            <v>外国人登録</v>
          </cell>
          <cell r="B3">
            <v>3</v>
          </cell>
          <cell r="C3" t="str">
            <v>外国人登録記載事項証明書の写し　１通</v>
          </cell>
        </row>
        <row r="4">
          <cell r="A4" t="str">
            <v>外国人登録＋住所履歴</v>
          </cell>
          <cell r="B4">
            <v>4</v>
          </cell>
          <cell r="C4" t="str">
            <v>外国人登録記載事項証明書の写し　１通</v>
          </cell>
          <cell r="D4" t="str">
            <v>入国以来の住所履歴がわかるもの　　１通</v>
          </cell>
        </row>
        <row r="5">
          <cell r="A5" t="str">
            <v>戸籍謄本</v>
          </cell>
          <cell r="B5">
            <v>5</v>
          </cell>
          <cell r="C5" t="str">
            <v>戸籍謄本の写し　１通</v>
          </cell>
        </row>
        <row r="6">
          <cell r="A6" t="str">
            <v>戸籍謄本＋附票</v>
          </cell>
          <cell r="B6">
            <v>6</v>
          </cell>
          <cell r="C6" t="str">
            <v>戸籍謄本の写し　１通</v>
          </cell>
          <cell r="D6" t="str">
            <v>戸籍の附票　１通</v>
          </cell>
        </row>
        <row r="7">
          <cell r="A7" t="str">
            <v>戸籍謄本＋原戸籍</v>
          </cell>
          <cell r="B7">
            <v>7</v>
          </cell>
          <cell r="C7" t="str">
            <v>戸籍謄本の写し　１通</v>
          </cell>
          <cell r="D7" t="str">
            <v>原戸籍謄本の写し　１通</v>
          </cell>
        </row>
        <row r="8">
          <cell r="A8" t="str">
            <v>戸籍謄本＋附票＋原戸籍</v>
          </cell>
          <cell r="B8">
            <v>8</v>
          </cell>
          <cell r="C8" t="str">
            <v>戸籍謄本の写し　１通</v>
          </cell>
          <cell r="D8" t="str">
            <v>戸籍の附票　１通</v>
          </cell>
          <cell r="E8" t="str">
            <v>原戸籍謄本の写し　１通</v>
          </cell>
        </row>
        <row r="9">
          <cell r="A9" t="str">
            <v>原戸籍</v>
          </cell>
          <cell r="B9">
            <v>9</v>
          </cell>
          <cell r="C9" t="str">
            <v>原戸籍謄本の写し　１通</v>
          </cell>
        </row>
        <row r="10">
          <cell r="A10" t="str">
            <v>附票</v>
          </cell>
          <cell r="B10">
            <v>10</v>
          </cell>
          <cell r="C10" t="str">
            <v>戸籍の附票　１通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AF81"/>
  <sheetViews>
    <sheetView showGridLines="0" showRowColHeaders="0" showZeros="0" tabSelected="1" zoomScaleNormal="100" zoomScaleSheetLayoutView="85" workbookViewId="0">
      <selection activeCell="K5" sqref="K5:L5"/>
    </sheetView>
  </sheetViews>
  <sheetFormatPr defaultColWidth="9" defaultRowHeight="13.5" x14ac:dyDescent="0.15"/>
  <cols>
    <col min="1" max="1" width="4.25" style="1" customWidth="1"/>
    <col min="2" max="2" width="1.5" style="1" customWidth="1"/>
    <col min="3" max="8" width="3" style="1" customWidth="1"/>
    <col min="9" max="9" width="3.75" style="1" customWidth="1"/>
    <col min="10" max="22" width="3" style="1" customWidth="1"/>
    <col min="23" max="23" width="4" style="1" customWidth="1"/>
    <col min="24" max="30" width="3" style="1" customWidth="1"/>
    <col min="31" max="31" width="1.375" style="1" customWidth="1"/>
    <col min="32" max="16384" width="9" style="1"/>
  </cols>
  <sheetData>
    <row r="1" spans="2:32" ht="44.25" customHeight="1" x14ac:dyDescent="0.15">
      <c r="C1" s="32" t="s">
        <v>36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2:32" ht="44.25" customHeight="1" x14ac:dyDescent="0.15">
      <c r="C2" s="32" t="s">
        <v>37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2:32" ht="44.25" customHeight="1" x14ac:dyDescent="0.15">
      <c r="C3" s="33" t="s">
        <v>18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5" spans="2:32" ht="27" customHeight="1" x14ac:dyDescent="0.15">
      <c r="C5" s="14" t="s">
        <v>19</v>
      </c>
      <c r="D5" s="34"/>
      <c r="E5" s="34"/>
      <c r="F5" s="34"/>
      <c r="G5" s="34"/>
      <c r="H5" s="34"/>
      <c r="I5" s="35" t="s">
        <v>4</v>
      </c>
      <c r="J5" s="36"/>
      <c r="K5" s="37"/>
      <c r="L5" s="38"/>
      <c r="M5" s="5" t="s">
        <v>5</v>
      </c>
      <c r="N5" s="37"/>
      <c r="O5" s="38"/>
      <c r="P5" s="5" t="s">
        <v>10</v>
      </c>
      <c r="Q5" s="37"/>
      <c r="R5" s="38"/>
      <c r="S5" s="6" t="s">
        <v>6</v>
      </c>
    </row>
    <row r="6" spans="2:32" ht="27" customHeight="1" x14ac:dyDescent="0.15">
      <c r="C6" s="14" t="s">
        <v>8</v>
      </c>
      <c r="D6" s="15"/>
      <c r="E6" s="15"/>
      <c r="F6" s="15"/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</row>
    <row r="7" spans="2:32" ht="9" customHeight="1" x14ac:dyDescent="0.15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2:32" ht="27" customHeight="1" x14ac:dyDescent="0.15">
      <c r="B8" s="13" t="s">
        <v>31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8"/>
      <c r="AF8" s="8"/>
    </row>
    <row r="9" spans="2:32" ht="27" customHeight="1" x14ac:dyDescent="0.15">
      <c r="C9" s="22" t="s">
        <v>33</v>
      </c>
      <c r="D9" s="23"/>
      <c r="E9" s="23"/>
      <c r="F9" s="23"/>
      <c r="G9" s="23"/>
      <c r="H9" s="23"/>
      <c r="I9" s="24"/>
      <c r="J9" s="24"/>
      <c r="K9" s="24"/>
      <c r="L9" s="9" t="s">
        <v>7</v>
      </c>
      <c r="M9" s="7" t="s">
        <v>32</v>
      </c>
    </row>
    <row r="10" spans="2:32" ht="27" customHeight="1" x14ac:dyDescent="0.15">
      <c r="C10" s="29" t="s">
        <v>35</v>
      </c>
      <c r="D10" s="30"/>
      <c r="E10" s="30"/>
      <c r="F10" s="30"/>
      <c r="G10" s="30"/>
      <c r="H10" s="30"/>
      <c r="I10" s="31"/>
      <c r="J10" s="31"/>
      <c r="K10" s="31"/>
      <c r="L10" s="6" t="s">
        <v>7</v>
      </c>
      <c r="M10" s="7" t="s">
        <v>38</v>
      </c>
    </row>
    <row r="11" spans="2:32" ht="27" customHeight="1" x14ac:dyDescent="0.15">
      <c r="C11" s="63"/>
      <c r="D11" s="63"/>
      <c r="E11" s="63"/>
      <c r="F11" s="63"/>
      <c r="G11" s="63"/>
      <c r="H11" s="63"/>
      <c r="I11" s="63"/>
      <c r="J11" s="63"/>
      <c r="K11" s="63"/>
      <c r="M11" s="7"/>
    </row>
    <row r="12" spans="2:32" ht="9" customHeight="1" x14ac:dyDescent="0.1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2:32" ht="27" customHeight="1" x14ac:dyDescent="0.15">
      <c r="B13" s="13" t="s">
        <v>16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2:32" ht="39.75" customHeight="1" x14ac:dyDescent="0.15">
      <c r="C14" s="25" t="s">
        <v>20</v>
      </c>
      <c r="D14" s="23"/>
      <c r="E14" s="23"/>
      <c r="F14" s="23"/>
      <c r="G14" s="23"/>
      <c r="H14" s="23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</row>
    <row r="15" spans="2:32" ht="39.75" customHeight="1" x14ac:dyDescent="0.15">
      <c r="C15" s="18" t="s">
        <v>11</v>
      </c>
      <c r="D15" s="19"/>
      <c r="E15" s="19"/>
      <c r="F15" s="19"/>
      <c r="G15" s="19"/>
      <c r="H15" s="19"/>
      <c r="I15" s="6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1"/>
    </row>
    <row r="16" spans="2:32" ht="27" customHeight="1" x14ac:dyDescent="0.15">
      <c r="C16" s="18" t="s">
        <v>1</v>
      </c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/>
    </row>
    <row r="17" spans="2:32" ht="27" customHeight="1" x14ac:dyDescent="0.15">
      <c r="C17" s="29" t="s">
        <v>3</v>
      </c>
      <c r="D17" s="30"/>
      <c r="E17" s="30"/>
      <c r="F17" s="30"/>
      <c r="G17" s="30"/>
      <c r="H17" s="30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8"/>
      <c r="AE17" s="7" t="s">
        <v>21</v>
      </c>
    </row>
    <row r="18" spans="2:32" ht="27" customHeight="1" x14ac:dyDescent="0.15">
      <c r="B18" s="13" t="s">
        <v>25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8"/>
      <c r="AF18" s="8"/>
    </row>
    <row r="19" spans="2:32" ht="27" customHeight="1" x14ac:dyDescent="0.15">
      <c r="C19" s="42" t="s">
        <v>26</v>
      </c>
      <c r="D19" s="43"/>
      <c r="E19" s="43"/>
      <c r="F19" s="43"/>
      <c r="G19" s="43"/>
      <c r="H19" s="43"/>
      <c r="I19" s="44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6"/>
      <c r="W19" s="10" t="s">
        <v>27</v>
      </c>
    </row>
    <row r="20" spans="2:32" ht="27" customHeight="1" x14ac:dyDescent="0.15">
      <c r="C20" s="61" t="s">
        <v>1</v>
      </c>
      <c r="D20" s="62"/>
      <c r="E20" s="62"/>
      <c r="F20" s="62"/>
      <c r="G20" s="62"/>
      <c r="H20" s="62"/>
      <c r="I20" s="50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10" t="s">
        <v>27</v>
      </c>
    </row>
    <row r="21" spans="2:32" ht="27" customHeight="1" x14ac:dyDescent="0.15">
      <c r="C21" s="53" t="s">
        <v>28</v>
      </c>
      <c r="D21" s="54"/>
      <c r="E21" s="54"/>
      <c r="F21" s="54"/>
      <c r="G21" s="54"/>
      <c r="H21" s="54"/>
      <c r="I21" s="55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7"/>
      <c r="W21" s="10" t="s">
        <v>21</v>
      </c>
    </row>
    <row r="22" spans="2:32" ht="27" customHeight="1" x14ac:dyDescent="0.15">
      <c r="B22" s="13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8"/>
      <c r="AF22" s="8"/>
    </row>
    <row r="23" spans="2:32" ht="27" customHeight="1" x14ac:dyDescent="0.15">
      <c r="C23" s="42" t="s">
        <v>26</v>
      </c>
      <c r="D23" s="43"/>
      <c r="E23" s="43"/>
      <c r="F23" s="43"/>
      <c r="G23" s="43"/>
      <c r="H23" s="43"/>
      <c r="I23" s="44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6"/>
      <c r="W23" s="10" t="s">
        <v>30</v>
      </c>
    </row>
    <row r="24" spans="2:32" ht="27" customHeight="1" x14ac:dyDescent="0.15">
      <c r="C24" s="61" t="s">
        <v>1</v>
      </c>
      <c r="D24" s="62"/>
      <c r="E24" s="62"/>
      <c r="F24" s="62"/>
      <c r="G24" s="62"/>
      <c r="H24" s="62"/>
      <c r="I24" s="50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10" t="s">
        <v>30</v>
      </c>
    </row>
    <row r="25" spans="2:32" ht="27" customHeight="1" x14ac:dyDescent="0.15">
      <c r="C25" s="53" t="s">
        <v>28</v>
      </c>
      <c r="D25" s="54"/>
      <c r="E25" s="54"/>
      <c r="F25" s="54"/>
      <c r="G25" s="54"/>
      <c r="H25" s="54"/>
      <c r="I25" s="55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  <c r="W25" s="10" t="s">
        <v>30</v>
      </c>
    </row>
    <row r="26" spans="2:32" ht="9" customHeight="1" x14ac:dyDescent="0.1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32" ht="27" customHeight="1" x14ac:dyDescent="0.15"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8"/>
      <c r="AF27" s="8"/>
    </row>
    <row r="28" spans="2:32" ht="27" customHeight="1" x14ac:dyDescent="0.15">
      <c r="C28" s="22" t="s">
        <v>22</v>
      </c>
      <c r="D28" s="23"/>
      <c r="E28" s="23"/>
      <c r="F28" s="23"/>
      <c r="G28" s="23"/>
      <c r="H28" s="23"/>
      <c r="I28" s="47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</row>
    <row r="29" spans="2:32" ht="27" customHeight="1" x14ac:dyDescent="0.15">
      <c r="C29" s="18" t="s">
        <v>23</v>
      </c>
      <c r="D29" s="19"/>
      <c r="E29" s="19"/>
      <c r="F29" s="19"/>
      <c r="G29" s="19"/>
      <c r="H29" s="19"/>
      <c r="I29" s="58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0"/>
    </row>
    <row r="30" spans="2:32" ht="27" customHeight="1" x14ac:dyDescent="0.15">
      <c r="C30" s="18" t="s">
        <v>2</v>
      </c>
      <c r="D30" s="19"/>
      <c r="E30" s="19"/>
      <c r="F30" s="19"/>
      <c r="G30" s="19"/>
      <c r="H30" s="19"/>
      <c r="I30" s="58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0"/>
    </row>
    <row r="31" spans="2:32" ht="27" customHeight="1" x14ac:dyDescent="0.15">
      <c r="C31" s="18" t="s">
        <v>0</v>
      </c>
      <c r="D31" s="19"/>
      <c r="E31" s="19"/>
      <c r="F31" s="19"/>
      <c r="G31" s="19"/>
      <c r="H31" s="19"/>
      <c r="I31" s="64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</row>
    <row r="32" spans="2:32" ht="27" customHeight="1" x14ac:dyDescent="0.15">
      <c r="C32" s="29" t="s">
        <v>24</v>
      </c>
      <c r="D32" s="30"/>
      <c r="E32" s="30"/>
      <c r="F32" s="30"/>
      <c r="G32" s="30"/>
      <c r="H32" s="30"/>
      <c r="I32" s="39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1"/>
    </row>
    <row r="33" spans="3:31" ht="9" customHeight="1" x14ac:dyDescent="0.1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3:31" ht="9" customHeight="1" x14ac:dyDescent="0.1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6" spans="3:31" ht="19.5" customHeight="1" x14ac:dyDescent="0.15"/>
    <row r="42" spans="3:31" ht="19.5" customHeight="1" x14ac:dyDescent="0.15"/>
    <row r="45" spans="3:31" ht="43.5" customHeight="1" x14ac:dyDescent="0.15"/>
    <row r="46" spans="3:31" ht="5.25" customHeight="1" x14ac:dyDescent="0.15"/>
    <row r="47" spans="3:31" ht="43.5" customHeight="1" x14ac:dyDescent="0.15"/>
    <row r="48" spans="3:31" ht="5.25" customHeight="1" x14ac:dyDescent="0.15"/>
    <row r="49" ht="30" customHeight="1" x14ac:dyDescent="0.15"/>
    <row r="50" ht="5.25" customHeight="1" x14ac:dyDescent="0.15"/>
    <row r="54" ht="18.75" customHeight="1" x14ac:dyDescent="0.15"/>
    <row r="55" ht="6.75" customHeight="1" x14ac:dyDescent="0.15"/>
    <row r="56" ht="27.75" customHeight="1" x14ac:dyDescent="0.15"/>
    <row r="57" ht="5.25" customHeight="1" x14ac:dyDescent="0.15"/>
    <row r="61" ht="18.7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8" ht="18.75" customHeight="1" x14ac:dyDescent="0.15"/>
    <row r="69" ht="27" customHeight="1" x14ac:dyDescent="0.15"/>
    <row r="71" ht="18.75" customHeight="1" x14ac:dyDescent="0.15"/>
    <row r="72" ht="15.75" customHeight="1" x14ac:dyDescent="0.15"/>
    <row r="73" ht="26.25" customHeight="1" x14ac:dyDescent="0.15"/>
    <row r="74" ht="26.25" customHeight="1" x14ac:dyDescent="0.15"/>
    <row r="76" ht="6.75" customHeight="1" x14ac:dyDescent="0.15"/>
    <row r="77" ht="17.25" customHeight="1" x14ac:dyDescent="0.15"/>
    <row r="78" ht="21.75" customHeight="1" x14ac:dyDescent="0.15"/>
    <row r="79" ht="21.75" customHeight="1" x14ac:dyDescent="0.15"/>
    <row r="80" ht="24.75" customHeight="1" x14ac:dyDescent="0.15"/>
    <row r="81" ht="6.75" customHeight="1" x14ac:dyDescent="0.15"/>
  </sheetData>
  <sheetProtection selectLockedCells="1"/>
  <mergeCells count="50">
    <mergeCell ref="C20:H20"/>
    <mergeCell ref="C11:K11"/>
    <mergeCell ref="C31:H31"/>
    <mergeCell ref="I31:V31"/>
    <mergeCell ref="I30:V30"/>
    <mergeCell ref="B27:AD27"/>
    <mergeCell ref="C17:H17"/>
    <mergeCell ref="I17:AD17"/>
    <mergeCell ref="C24:H24"/>
    <mergeCell ref="I24:V24"/>
    <mergeCell ref="C25:H25"/>
    <mergeCell ref="I25:V25"/>
    <mergeCell ref="C15:H15"/>
    <mergeCell ref="I15:AD15"/>
    <mergeCell ref="C32:H32"/>
    <mergeCell ref="I32:V32"/>
    <mergeCell ref="B18:AD18"/>
    <mergeCell ref="C19:H19"/>
    <mergeCell ref="I19:V19"/>
    <mergeCell ref="C28:H28"/>
    <mergeCell ref="I28:V28"/>
    <mergeCell ref="C29:H29"/>
    <mergeCell ref="I20:V20"/>
    <mergeCell ref="C21:H21"/>
    <mergeCell ref="I21:V21"/>
    <mergeCell ref="B22:AD22"/>
    <mergeCell ref="C23:H23"/>
    <mergeCell ref="I23:V23"/>
    <mergeCell ref="I29:V29"/>
    <mergeCell ref="C30:H30"/>
    <mergeCell ref="C1:AE1"/>
    <mergeCell ref="C2:AE2"/>
    <mergeCell ref="C3:AE3"/>
    <mergeCell ref="C5:H5"/>
    <mergeCell ref="I5:J5"/>
    <mergeCell ref="K5:L5"/>
    <mergeCell ref="N5:O5"/>
    <mergeCell ref="Q5:R5"/>
    <mergeCell ref="B8:AD8"/>
    <mergeCell ref="C6:H6"/>
    <mergeCell ref="I6:S6"/>
    <mergeCell ref="C16:H16"/>
    <mergeCell ref="I16:AD16"/>
    <mergeCell ref="C9:H9"/>
    <mergeCell ref="I9:K9"/>
    <mergeCell ref="B13:AD13"/>
    <mergeCell ref="C14:H14"/>
    <mergeCell ref="I14:AD14"/>
    <mergeCell ref="C10:H10"/>
    <mergeCell ref="I10:K10"/>
  </mergeCells>
  <phoneticPr fontId="2"/>
  <dataValidations count="2">
    <dataValidation imeMode="hiragana" allowBlank="1" showInputMessage="1" showErrorMessage="1" sqref="I14:AD15" xr:uid="{00000000-0002-0000-0000-000000000000}"/>
    <dataValidation imeMode="off" allowBlank="1" showInputMessage="1" showErrorMessage="1" sqref="K5:L5 N5:O5 Q5:R5 I31:V31 I24:V25 I20:V21 I16:AD17 I9:K10" xr:uid="{00000000-0002-0000-0000-000001000000}"/>
  </dataValidations>
  <pageMargins left="0.59055118110236227" right="0.98425196850393704" top="0.98425196850393704" bottom="0.74803149606299213" header="0.31496062992125984" footer="0.31496062992125984"/>
  <pageSetup paperSize="9" scale="5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2FB5-F38B-4A1C-9532-156AE7EE5848}">
  <sheetPr codeName="Sheet4">
    <pageSetUpPr fitToPage="1"/>
  </sheetPr>
  <dimension ref="A1:AD48"/>
  <sheetViews>
    <sheetView showRowColHeaders="0" topLeftCell="A13" zoomScaleNormal="100" zoomScaleSheetLayoutView="85" workbookViewId="0">
      <selection activeCell="R36" sqref="R36:V36"/>
    </sheetView>
  </sheetViews>
  <sheetFormatPr defaultRowHeight="13.5" x14ac:dyDescent="0.15"/>
  <cols>
    <col min="1" max="1" width="1.5" style="84" customWidth="1"/>
    <col min="2" max="7" width="3" style="84" customWidth="1"/>
    <col min="8" max="8" width="3.75" style="84" customWidth="1"/>
    <col min="9" max="15" width="3" style="84" customWidth="1"/>
    <col min="16" max="16" width="2.375" style="84" customWidth="1"/>
    <col min="17" max="21" width="3" style="84" customWidth="1"/>
    <col min="22" max="22" width="4" style="84" customWidth="1"/>
    <col min="23" max="29" width="3" style="84" customWidth="1"/>
    <col min="30" max="30" width="0.5" style="84" customWidth="1"/>
    <col min="31" max="16384" width="9" style="84"/>
  </cols>
  <sheetData>
    <row r="1" spans="1:29" ht="19.5" customHeight="1" x14ac:dyDescent="0.15">
      <c r="A1" s="81" t="s">
        <v>39</v>
      </c>
      <c r="B1" s="82"/>
      <c r="C1" s="82"/>
      <c r="D1" s="82"/>
      <c r="E1" s="82"/>
      <c r="F1" s="83" t="str">
        <f>IF(入力シート!I6="","【　　　　　　　　　　　　　　　　　　　】","【 "&amp;入力シート!I6&amp;" 】")</f>
        <v>【　　　　　　　　　　　　　　　　　　　】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3" spans="1:29" ht="18.75" x14ac:dyDescent="0.15">
      <c r="E3" s="85" t="s">
        <v>40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5" spans="1:29" ht="14.25" x14ac:dyDescent="0.15">
      <c r="A5" s="86" t="s">
        <v>9</v>
      </c>
    </row>
    <row r="6" spans="1:29" x14ac:dyDescent="0.15">
      <c r="B6" s="87"/>
    </row>
    <row r="7" spans="1:29" ht="19.5" customHeight="1" x14ac:dyDescent="0.15">
      <c r="Q7" s="88" t="s">
        <v>41</v>
      </c>
      <c r="R7" s="88"/>
      <c r="S7" s="88"/>
      <c r="T7" s="142" t="str">
        <f>IF(入力シート!K5="","",入力シート!K5)</f>
        <v/>
      </c>
      <c r="U7" s="142"/>
      <c r="V7" s="87" t="s">
        <v>42</v>
      </c>
      <c r="W7" s="142" t="str">
        <f>IF(入力シート!N5="","",入力シート!N5)</f>
        <v/>
      </c>
      <c r="X7" s="142"/>
      <c r="Y7" s="87" t="s">
        <v>43</v>
      </c>
      <c r="Z7" s="142" t="str">
        <f>IF(入力シート!Q5="","",入力シート!Q5)</f>
        <v/>
      </c>
      <c r="AA7" s="142"/>
      <c r="AB7" s="87" t="s">
        <v>44</v>
      </c>
    </row>
    <row r="9" spans="1:29" ht="20.25" customHeight="1" x14ac:dyDescent="0.15">
      <c r="A9" s="90" t="s">
        <v>82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ht="20.25" customHeight="1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29" ht="14.25" x14ac:dyDescent="0.15">
      <c r="B11" s="86"/>
    </row>
    <row r="12" spans="1:29" ht="18.75" customHeight="1" x14ac:dyDescent="0.15">
      <c r="A12" s="86" t="s">
        <v>45</v>
      </c>
    </row>
    <row r="13" spans="1:29" ht="6.75" customHeight="1" x14ac:dyDescent="0.15"/>
    <row r="14" spans="1:29" ht="27.75" customHeight="1" thickBot="1" x14ac:dyDescent="0.25">
      <c r="C14" s="91">
        <f>P24</f>
        <v>0</v>
      </c>
      <c r="D14" s="91"/>
      <c r="E14" s="91"/>
      <c r="F14" s="91"/>
      <c r="G14" s="91"/>
      <c r="H14" s="92" t="s">
        <v>46</v>
      </c>
      <c r="I14" s="92"/>
      <c r="J14" s="92"/>
      <c r="K14" s="92"/>
      <c r="L14" s="92"/>
      <c r="M14" s="92"/>
      <c r="N14" s="92"/>
      <c r="O14" s="92"/>
    </row>
    <row r="15" spans="1:29" ht="5.25" customHeight="1" x14ac:dyDescent="0.15"/>
    <row r="16" spans="1:29" x14ac:dyDescent="0.15">
      <c r="B16" s="84" t="s">
        <v>47</v>
      </c>
    </row>
    <row r="17" spans="1:29" x14ac:dyDescent="0.15">
      <c r="C17" s="73" t="s">
        <v>48</v>
      </c>
      <c r="D17" s="73"/>
      <c r="E17" s="73"/>
      <c r="F17" s="73"/>
      <c r="G17" s="73"/>
      <c r="H17" s="74">
        <f>IF(入力シート!I9="",0,入力シート!I9)</f>
        <v>0</v>
      </c>
      <c r="I17" s="74"/>
      <c r="J17" s="74"/>
      <c r="K17" s="74"/>
      <c r="L17" s="73" t="s">
        <v>49</v>
      </c>
      <c r="M17" s="73"/>
      <c r="N17" s="73"/>
      <c r="O17" s="3" t="s">
        <v>50</v>
      </c>
      <c r="P17" s="72">
        <f>H17*0.05</f>
        <v>0</v>
      </c>
      <c r="Q17" s="72"/>
      <c r="R17" s="72"/>
      <c r="S17" s="72"/>
      <c r="T17" s="93" t="s">
        <v>51</v>
      </c>
      <c r="U17" s="94"/>
      <c r="V17" s="94"/>
      <c r="W17" s="94"/>
      <c r="X17" s="94"/>
      <c r="Y17" s="94"/>
      <c r="Z17" s="94"/>
      <c r="AA17" s="94"/>
      <c r="AB17" s="94"/>
      <c r="AC17" s="94"/>
    </row>
    <row r="18" spans="1:29" x14ac:dyDescent="0.15">
      <c r="C18" s="95" t="s">
        <v>52</v>
      </c>
      <c r="D18" s="95"/>
      <c r="E18" s="95"/>
      <c r="F18" s="95"/>
      <c r="G18" s="95"/>
      <c r="H18" s="96">
        <f>IF(入力シート!I10="",0,入力シート!I10)</f>
        <v>0</v>
      </c>
      <c r="I18" s="96"/>
      <c r="J18" s="96"/>
      <c r="K18" s="96"/>
      <c r="L18" s="95" t="s">
        <v>49</v>
      </c>
      <c r="M18" s="95"/>
      <c r="N18" s="95"/>
      <c r="O18" s="97" t="s">
        <v>50</v>
      </c>
      <c r="P18" s="98">
        <f>H18*0.05</f>
        <v>0</v>
      </c>
      <c r="Q18" s="98"/>
      <c r="R18" s="98"/>
      <c r="S18" s="98"/>
      <c r="T18" s="99" t="s">
        <v>53</v>
      </c>
      <c r="U18" s="100"/>
      <c r="V18" s="100"/>
      <c r="W18" s="100"/>
      <c r="X18" s="100"/>
      <c r="Y18" s="100"/>
      <c r="Z18" s="100"/>
      <c r="AA18" s="100"/>
      <c r="AB18" s="100"/>
      <c r="AC18" s="94"/>
    </row>
    <row r="19" spans="1:29" x14ac:dyDescent="0.15">
      <c r="C19" s="94"/>
      <c r="D19" s="94"/>
      <c r="E19" s="94"/>
      <c r="F19" s="94"/>
      <c r="G19" s="94"/>
      <c r="H19" s="101" t="s">
        <v>54</v>
      </c>
      <c r="I19" s="101"/>
      <c r="J19" s="101"/>
      <c r="K19" s="101"/>
      <c r="L19" s="101"/>
      <c r="M19" s="101"/>
      <c r="N19" s="101"/>
      <c r="O19" s="3"/>
      <c r="P19" s="72">
        <f>P17+P18</f>
        <v>0</v>
      </c>
      <c r="Q19" s="72"/>
      <c r="R19" s="72"/>
      <c r="S19" s="72"/>
      <c r="T19" s="93" t="s">
        <v>55</v>
      </c>
      <c r="U19" s="94"/>
      <c r="V19" s="94"/>
      <c r="W19" s="94"/>
      <c r="X19" s="94"/>
      <c r="Y19" s="94"/>
      <c r="Z19" s="94"/>
      <c r="AA19" s="94"/>
      <c r="AB19" s="94"/>
      <c r="AC19" s="94"/>
    </row>
    <row r="20" spans="1:29" x14ac:dyDescent="0.15">
      <c r="C20" s="94"/>
      <c r="D20" s="94"/>
      <c r="E20" s="94"/>
      <c r="F20" s="94"/>
      <c r="G20" s="94"/>
      <c r="H20" s="101" t="s">
        <v>56</v>
      </c>
      <c r="I20" s="101"/>
      <c r="J20" s="101"/>
      <c r="K20" s="101"/>
      <c r="L20" s="101"/>
      <c r="M20" s="101"/>
      <c r="N20" s="101"/>
      <c r="O20" s="3"/>
      <c r="P20" s="72">
        <f>P19*0.1</f>
        <v>0</v>
      </c>
      <c r="Q20" s="72"/>
      <c r="R20" s="72"/>
      <c r="S20" s="72"/>
      <c r="T20" s="93" t="s">
        <v>57</v>
      </c>
      <c r="U20" s="94"/>
      <c r="V20" s="94"/>
      <c r="W20" s="94"/>
      <c r="X20" s="94"/>
      <c r="Y20" s="94"/>
      <c r="Z20" s="94"/>
      <c r="AA20" s="94"/>
      <c r="AB20" s="94"/>
      <c r="AC20" s="94"/>
    </row>
    <row r="21" spans="1:29" x14ac:dyDescent="0.15">
      <c r="C21" s="94"/>
      <c r="D21" s="94"/>
      <c r="E21" s="94"/>
      <c r="F21" s="94"/>
      <c r="G21" s="94"/>
      <c r="H21" s="101" t="s">
        <v>58</v>
      </c>
      <c r="I21" s="101"/>
      <c r="J21" s="101"/>
      <c r="K21" s="101"/>
      <c r="L21" s="101"/>
      <c r="M21" s="101"/>
      <c r="N21" s="101"/>
      <c r="O21" s="12"/>
      <c r="P21" s="72">
        <f>P19+P20</f>
        <v>0</v>
      </c>
      <c r="Q21" s="72"/>
      <c r="R21" s="72"/>
      <c r="S21" s="72"/>
      <c r="T21" s="93" t="s">
        <v>59</v>
      </c>
      <c r="U21" s="94"/>
      <c r="V21" s="94"/>
      <c r="W21" s="94"/>
      <c r="X21" s="94"/>
      <c r="Y21" s="94"/>
      <c r="Z21" s="94"/>
      <c r="AA21" s="94"/>
      <c r="AB21" s="94"/>
      <c r="AC21" s="94"/>
    </row>
    <row r="22" spans="1:29" x14ac:dyDescent="0.15">
      <c r="C22" s="94"/>
      <c r="D22" s="94"/>
      <c r="E22" s="94"/>
      <c r="F22" s="94"/>
      <c r="G22" s="94"/>
      <c r="H22" s="101" t="s">
        <v>60</v>
      </c>
      <c r="I22" s="101"/>
      <c r="J22" s="101"/>
      <c r="K22" s="101"/>
      <c r="L22" s="101"/>
      <c r="M22" s="101"/>
      <c r="N22" s="101"/>
      <c r="O22" s="3"/>
      <c r="P22" s="72">
        <f>ROUNDDOWN(P21,-1)</f>
        <v>0</v>
      </c>
      <c r="Q22" s="72"/>
      <c r="R22" s="72"/>
      <c r="S22" s="72"/>
      <c r="T22" s="93" t="s">
        <v>61</v>
      </c>
      <c r="U22" s="94"/>
      <c r="V22" s="94"/>
      <c r="W22" s="94"/>
      <c r="X22" s="94"/>
      <c r="Y22" s="94"/>
      <c r="Z22" s="94"/>
      <c r="AA22" s="94"/>
      <c r="AB22" s="94"/>
      <c r="AC22" s="94"/>
    </row>
    <row r="23" spans="1:29" x14ac:dyDescent="0.15">
      <c r="C23" s="94"/>
      <c r="D23" s="94"/>
      <c r="E23" s="94"/>
      <c r="F23" s="94"/>
      <c r="G23" s="94"/>
      <c r="H23" s="101" t="s">
        <v>62</v>
      </c>
      <c r="I23" s="101"/>
      <c r="J23" s="101"/>
      <c r="K23" s="101"/>
      <c r="L23" s="101"/>
      <c r="M23" s="101"/>
      <c r="N23" s="101"/>
      <c r="O23" s="3"/>
      <c r="P23" s="72">
        <f>P19</f>
        <v>0</v>
      </c>
      <c r="Q23" s="72"/>
      <c r="R23" s="72"/>
      <c r="S23" s="72"/>
      <c r="T23" s="93" t="s">
        <v>63</v>
      </c>
      <c r="U23" s="94"/>
      <c r="V23" s="94"/>
      <c r="W23" s="94"/>
      <c r="X23" s="94"/>
      <c r="Y23" s="94"/>
      <c r="Z23" s="94"/>
      <c r="AA23" s="94"/>
      <c r="AB23" s="94"/>
      <c r="AC23" s="94"/>
    </row>
    <row r="24" spans="1:29" x14ac:dyDescent="0.15">
      <c r="C24" s="94"/>
      <c r="D24" s="94"/>
      <c r="E24" s="94"/>
      <c r="F24" s="94"/>
      <c r="G24" s="94"/>
      <c r="H24" s="101" t="s">
        <v>64</v>
      </c>
      <c r="I24" s="101"/>
      <c r="J24" s="101"/>
      <c r="K24" s="101"/>
      <c r="L24" s="101"/>
      <c r="M24" s="101"/>
      <c r="N24" s="101"/>
      <c r="O24" s="3"/>
      <c r="P24" s="72">
        <f>P22-P23</f>
        <v>0</v>
      </c>
      <c r="Q24" s="72"/>
      <c r="R24" s="72"/>
      <c r="S24" s="72"/>
      <c r="T24" s="93" t="s">
        <v>65</v>
      </c>
      <c r="U24" s="94"/>
      <c r="V24" s="94"/>
      <c r="W24" s="94"/>
      <c r="X24" s="94"/>
      <c r="Y24" s="94"/>
      <c r="Z24" s="94"/>
      <c r="AA24" s="94"/>
      <c r="AB24" s="94"/>
      <c r="AC24" s="94"/>
    </row>
    <row r="25" spans="1:29" ht="18.75" customHeight="1" x14ac:dyDescent="0.15">
      <c r="A25" s="86" t="s">
        <v>66</v>
      </c>
    </row>
    <row r="26" spans="1:29" ht="43.5" customHeight="1" x14ac:dyDescent="0.15">
      <c r="B26" s="87"/>
      <c r="C26" s="102" t="s">
        <v>67</v>
      </c>
      <c r="D26" s="103"/>
      <c r="E26" s="103"/>
      <c r="F26" s="103"/>
      <c r="G26" s="103"/>
      <c r="H26" s="140" t="str">
        <f>IF(入力シート!I15="","",入力シート!I15)</f>
        <v/>
      </c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</row>
    <row r="27" spans="1:29" ht="5.25" customHeight="1" x14ac:dyDescent="0.15">
      <c r="B27" s="87"/>
      <c r="C27" s="104"/>
      <c r="D27" s="104"/>
      <c r="E27" s="104"/>
      <c r="F27" s="104"/>
      <c r="G27" s="104"/>
    </row>
    <row r="28" spans="1:29" ht="43.5" customHeight="1" x14ac:dyDescent="0.15">
      <c r="B28" s="87"/>
      <c r="C28" s="102" t="s">
        <v>68</v>
      </c>
      <c r="D28" s="102"/>
      <c r="E28" s="102"/>
      <c r="F28" s="102"/>
      <c r="G28" s="102"/>
      <c r="H28" s="140" t="str">
        <f>IF(入力シート!I14="","",入力シート!I14)</f>
        <v/>
      </c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1" t="s">
        <v>69</v>
      </c>
      <c r="AB28" s="141"/>
      <c r="AC28" s="141"/>
    </row>
    <row r="29" spans="1:29" ht="5.25" customHeight="1" x14ac:dyDescent="0.15">
      <c r="B29" s="87"/>
      <c r="C29" s="104"/>
      <c r="D29" s="104"/>
      <c r="E29" s="104"/>
      <c r="F29" s="104"/>
      <c r="G29" s="104"/>
    </row>
    <row r="30" spans="1:29" ht="30" customHeight="1" x14ac:dyDescent="0.15">
      <c r="B30" s="87"/>
      <c r="C30" s="103" t="s">
        <v>70</v>
      </c>
      <c r="D30" s="103"/>
      <c r="E30" s="103"/>
      <c r="F30" s="103"/>
      <c r="G30" s="103"/>
      <c r="H30" s="139" t="str">
        <f>IF(入力シート!I16="","",入力シート!I16)</f>
        <v/>
      </c>
      <c r="I30" s="139"/>
      <c r="J30" s="139"/>
      <c r="K30" s="139"/>
      <c r="L30" s="139"/>
      <c r="M30" s="139"/>
      <c r="N30" s="139"/>
      <c r="O30" s="102" t="s">
        <v>71</v>
      </c>
      <c r="P30" s="103"/>
      <c r="Q30" s="103"/>
      <c r="R30" s="103"/>
      <c r="S30" s="103"/>
      <c r="T30" s="139" t="str">
        <f>IF(入力シート!I17="","",入力シート!I17)</f>
        <v/>
      </c>
      <c r="U30" s="139"/>
      <c r="V30" s="139"/>
      <c r="W30" s="139"/>
      <c r="X30" s="139"/>
      <c r="Y30" s="139"/>
      <c r="Z30" s="139"/>
      <c r="AA30" s="139"/>
      <c r="AB30" s="139"/>
      <c r="AC30" s="139"/>
    </row>
    <row r="31" spans="1:29" ht="5.25" customHeight="1" x14ac:dyDescent="0.15">
      <c r="B31" s="87"/>
    </row>
    <row r="32" spans="1:29" ht="6.75" customHeight="1" x14ac:dyDescent="0.15"/>
    <row r="33" spans="1:30" ht="17.25" customHeight="1" x14ac:dyDescent="0.15">
      <c r="B33" s="105" t="s">
        <v>17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</row>
    <row r="34" spans="1:30" ht="27" customHeight="1" x14ac:dyDescent="0.15">
      <c r="B34" s="87"/>
      <c r="D34" s="106" t="s">
        <v>12</v>
      </c>
      <c r="E34" s="106"/>
      <c r="F34" s="106"/>
      <c r="G34" s="106"/>
      <c r="H34" s="106"/>
      <c r="I34" s="138" t="str">
        <f>IF(入力シート!I19="","",入力シート!I19)</f>
        <v/>
      </c>
      <c r="J34" s="138"/>
      <c r="K34" s="138"/>
      <c r="L34" s="138"/>
      <c r="M34" s="138"/>
      <c r="N34" s="138"/>
      <c r="O34" s="138"/>
      <c r="R34" s="106" t="s">
        <v>13</v>
      </c>
      <c r="S34" s="106"/>
      <c r="T34" s="106"/>
      <c r="U34" s="106"/>
      <c r="V34" s="106"/>
      <c r="W34" s="138" t="str">
        <f>IF(入力シート!I23="","",入力シート!I23)</f>
        <v/>
      </c>
      <c r="X34" s="138"/>
      <c r="Y34" s="138"/>
      <c r="Z34" s="138"/>
      <c r="AA34" s="138"/>
      <c r="AB34" s="138"/>
      <c r="AC34" s="138"/>
    </row>
    <row r="35" spans="1:30" ht="27" customHeight="1" x14ac:dyDescent="0.15">
      <c r="B35" s="87"/>
      <c r="D35" s="106" t="s">
        <v>14</v>
      </c>
      <c r="E35" s="106"/>
      <c r="F35" s="106"/>
      <c r="G35" s="106"/>
      <c r="H35" s="106"/>
      <c r="I35" s="138" t="str">
        <f>IF(入力シート!I20="","",入力シート!I20)</f>
        <v/>
      </c>
      <c r="J35" s="138"/>
      <c r="K35" s="138"/>
      <c r="L35" s="138"/>
      <c r="M35" s="138"/>
      <c r="N35" s="138"/>
      <c r="O35" s="138"/>
      <c r="R35" s="106" t="s">
        <v>14</v>
      </c>
      <c r="S35" s="106"/>
      <c r="T35" s="106"/>
      <c r="U35" s="106"/>
      <c r="V35" s="106"/>
      <c r="W35" s="138" t="str">
        <f>IF(入力シート!I24="","",入力シート!I24)</f>
        <v/>
      </c>
      <c r="X35" s="138"/>
      <c r="Y35" s="138"/>
      <c r="Z35" s="138"/>
      <c r="AA35" s="138"/>
      <c r="AB35" s="138"/>
      <c r="AC35" s="138"/>
    </row>
    <row r="36" spans="1:30" ht="27" customHeight="1" x14ac:dyDescent="0.15">
      <c r="B36" s="87"/>
      <c r="D36" s="107" t="s">
        <v>15</v>
      </c>
      <c r="E36" s="107"/>
      <c r="F36" s="107"/>
      <c r="G36" s="107"/>
      <c r="H36" s="107"/>
      <c r="I36" s="138" t="str">
        <f>IF(入力シート!I21="","",入力シート!I21)</f>
        <v/>
      </c>
      <c r="J36" s="138"/>
      <c r="K36" s="138"/>
      <c r="L36" s="138"/>
      <c r="M36" s="138"/>
      <c r="N36" s="138"/>
      <c r="O36" s="138"/>
      <c r="R36" s="107" t="s">
        <v>15</v>
      </c>
      <c r="S36" s="107"/>
      <c r="T36" s="107"/>
      <c r="U36" s="107"/>
      <c r="V36" s="107"/>
      <c r="W36" s="138" t="str">
        <f>IF(入力シート!I25="","",入力シート!I25)</f>
        <v/>
      </c>
      <c r="X36" s="138"/>
      <c r="Y36" s="138"/>
      <c r="Z36" s="138"/>
      <c r="AA36" s="138"/>
      <c r="AB36" s="138"/>
      <c r="AC36" s="138"/>
    </row>
    <row r="38" spans="1:30" ht="18.75" customHeight="1" x14ac:dyDescent="0.15">
      <c r="A38" s="86" t="s">
        <v>72</v>
      </c>
    </row>
    <row r="39" spans="1:30" ht="15.75" customHeight="1" x14ac:dyDescent="0.15">
      <c r="B39" s="108" t="s">
        <v>73</v>
      </c>
      <c r="C39" s="109"/>
      <c r="D39" s="109"/>
      <c r="E39" s="109"/>
      <c r="F39" s="109"/>
      <c r="G39" s="109"/>
      <c r="H39" s="109"/>
      <c r="I39" s="109"/>
      <c r="J39" s="109"/>
      <c r="K39" s="109" t="s">
        <v>74</v>
      </c>
      <c r="L39" s="109"/>
      <c r="M39" s="109"/>
      <c r="N39" s="109" t="s">
        <v>75</v>
      </c>
      <c r="O39" s="109"/>
      <c r="P39" s="109"/>
      <c r="Q39" s="109"/>
      <c r="R39" s="109"/>
      <c r="S39" s="109"/>
      <c r="T39" s="109" t="s">
        <v>76</v>
      </c>
      <c r="U39" s="109"/>
      <c r="V39" s="109"/>
      <c r="W39" s="109"/>
      <c r="X39" s="109"/>
      <c r="Y39" s="109"/>
      <c r="Z39" s="109"/>
      <c r="AA39" s="109"/>
      <c r="AB39" s="109"/>
      <c r="AC39" s="110"/>
      <c r="AD39" s="104"/>
    </row>
    <row r="40" spans="1:30" ht="27" customHeight="1" x14ac:dyDescent="0.15">
      <c r="B40" s="111" t="str">
        <f>IF(入力シート!I28="","",入力シート!I28)</f>
        <v/>
      </c>
      <c r="C40" s="112"/>
      <c r="D40" s="112"/>
      <c r="E40" s="112"/>
      <c r="F40" s="112"/>
      <c r="G40" s="112"/>
      <c r="H40" s="112"/>
      <c r="I40" s="112"/>
      <c r="J40" s="113"/>
      <c r="K40" s="132" t="str">
        <f>IF(入力シート!I30="","",入力シート!I30)</f>
        <v/>
      </c>
      <c r="L40" s="133"/>
      <c r="M40" s="134"/>
      <c r="N40" s="132" t="str">
        <f>IF(入力シート!I31="","",入力シート!I31)</f>
        <v/>
      </c>
      <c r="O40" s="133"/>
      <c r="P40" s="133"/>
      <c r="Q40" s="133"/>
      <c r="R40" s="133"/>
      <c r="S40" s="134"/>
      <c r="T40" s="114" t="str">
        <f>IF(入力シート!I32="","",入力シート!I32)</f>
        <v/>
      </c>
      <c r="U40" s="115"/>
      <c r="V40" s="115"/>
      <c r="W40" s="115"/>
      <c r="X40" s="115"/>
      <c r="Y40" s="115"/>
      <c r="Z40" s="115"/>
      <c r="AA40" s="115"/>
      <c r="AB40" s="115"/>
      <c r="AC40" s="116"/>
      <c r="AD40" s="104"/>
    </row>
    <row r="41" spans="1:30" ht="27" customHeight="1" x14ac:dyDescent="0.15">
      <c r="B41" s="117" t="str">
        <f>IF(入力シート!I29="","",入力シート!I29)</f>
        <v/>
      </c>
      <c r="C41" s="118"/>
      <c r="D41" s="118"/>
      <c r="E41" s="118"/>
      <c r="F41" s="118"/>
      <c r="G41" s="118"/>
      <c r="H41" s="118"/>
      <c r="I41" s="118"/>
      <c r="J41" s="118"/>
      <c r="K41" s="135"/>
      <c r="L41" s="136"/>
      <c r="M41" s="137"/>
      <c r="N41" s="135"/>
      <c r="O41" s="136"/>
      <c r="P41" s="136"/>
      <c r="Q41" s="136"/>
      <c r="R41" s="136"/>
      <c r="S41" s="137"/>
      <c r="T41" s="119"/>
      <c r="U41" s="120"/>
      <c r="V41" s="120"/>
      <c r="W41" s="120"/>
      <c r="X41" s="120"/>
      <c r="Y41" s="120"/>
      <c r="Z41" s="120"/>
      <c r="AA41" s="120"/>
      <c r="AB41" s="120"/>
      <c r="AC41" s="121"/>
      <c r="AD41" s="122"/>
    </row>
    <row r="42" spans="1:30" ht="6.75" customHeight="1" x14ac:dyDescent="0.15">
      <c r="B42" s="87"/>
      <c r="D42" s="104"/>
      <c r="E42" s="104"/>
      <c r="F42" s="104"/>
      <c r="G42" s="104"/>
    </row>
    <row r="43" spans="1:30" ht="14.25" thickBot="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</row>
    <row r="45" spans="1:30" x14ac:dyDescent="0.15">
      <c r="I45" s="75" t="s">
        <v>77</v>
      </c>
      <c r="J45" s="76"/>
      <c r="K45" s="76"/>
      <c r="L45" s="76"/>
      <c r="M45" s="76"/>
      <c r="N45" s="76"/>
      <c r="O45" s="76"/>
      <c r="P45" s="75" t="s">
        <v>78</v>
      </c>
      <c r="Q45" s="76"/>
      <c r="R45" s="76"/>
      <c r="S45" s="76"/>
      <c r="T45" s="76"/>
      <c r="U45" s="76"/>
      <c r="V45" s="77"/>
      <c r="W45" s="124" t="s">
        <v>79</v>
      </c>
      <c r="X45" s="125"/>
      <c r="Y45" s="125"/>
      <c r="Z45" s="125"/>
      <c r="AA45" s="125"/>
      <c r="AB45" s="125"/>
      <c r="AC45" s="126"/>
    </row>
    <row r="46" spans="1:30" ht="26.25" customHeight="1" x14ac:dyDescent="0.15">
      <c r="I46" s="78" t="s">
        <v>80</v>
      </c>
      <c r="J46" s="79"/>
      <c r="K46" s="79"/>
      <c r="L46" s="79"/>
      <c r="M46" s="79"/>
      <c r="N46" s="79"/>
      <c r="O46" s="79"/>
      <c r="P46" s="78" t="s">
        <v>80</v>
      </c>
      <c r="Q46" s="79"/>
      <c r="R46" s="79"/>
      <c r="S46" s="79"/>
      <c r="T46" s="79"/>
      <c r="U46" s="79"/>
      <c r="V46" s="79"/>
      <c r="W46" s="127" t="s">
        <v>81</v>
      </c>
      <c r="X46" s="128"/>
      <c r="Y46" s="128"/>
      <c r="Z46" s="128"/>
      <c r="AA46" s="128"/>
      <c r="AB46" s="128"/>
      <c r="AC46" s="129"/>
    </row>
    <row r="47" spans="1:30" ht="5.2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30"/>
      <c r="U47" s="130"/>
      <c r="V47" s="130"/>
      <c r="W47" s="104"/>
      <c r="X47" s="104"/>
      <c r="Y47" s="104"/>
      <c r="Z47" s="104"/>
      <c r="AA47" s="104"/>
      <c r="AB47" s="104"/>
      <c r="AC47" s="104"/>
    </row>
    <row r="48" spans="1:30" x14ac:dyDescent="0.1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</row>
  </sheetData>
  <mergeCells count="68">
    <mergeCell ref="I46:O46"/>
    <mergeCell ref="P46:V46"/>
    <mergeCell ref="W46:AC46"/>
    <mergeCell ref="A48:AC48"/>
    <mergeCell ref="B40:J40"/>
    <mergeCell ref="K40:M41"/>
    <mergeCell ref="N40:S41"/>
    <mergeCell ref="T40:AC41"/>
    <mergeCell ref="B41:J41"/>
    <mergeCell ref="I45:O45"/>
    <mergeCell ref="P45:V45"/>
    <mergeCell ref="W45:AC45"/>
    <mergeCell ref="D36:H36"/>
    <mergeCell ref="I36:O36"/>
    <mergeCell ref="R36:V36"/>
    <mergeCell ref="W36:AC36"/>
    <mergeCell ref="B39:J39"/>
    <mergeCell ref="K39:M39"/>
    <mergeCell ref="N39:S39"/>
    <mergeCell ref="T39:AC39"/>
    <mergeCell ref="B33:AC33"/>
    <mergeCell ref="D34:H34"/>
    <mergeCell ref="I34:O34"/>
    <mergeCell ref="R34:V34"/>
    <mergeCell ref="W34:AC34"/>
    <mergeCell ref="D35:H35"/>
    <mergeCell ref="I35:O35"/>
    <mergeCell ref="R35:V35"/>
    <mergeCell ref="W35:AC35"/>
    <mergeCell ref="C28:G28"/>
    <mergeCell ref="H28:Z28"/>
    <mergeCell ref="AA28:AC28"/>
    <mergeCell ref="C30:G30"/>
    <mergeCell ref="H30:N30"/>
    <mergeCell ref="O30:S30"/>
    <mergeCell ref="T30:AC30"/>
    <mergeCell ref="H23:N23"/>
    <mergeCell ref="P23:S23"/>
    <mergeCell ref="H24:N24"/>
    <mergeCell ref="P24:S24"/>
    <mergeCell ref="C26:G26"/>
    <mergeCell ref="H26:AC26"/>
    <mergeCell ref="H20:N20"/>
    <mergeCell ref="P20:S20"/>
    <mergeCell ref="H21:N21"/>
    <mergeCell ref="P21:S21"/>
    <mergeCell ref="H22:N22"/>
    <mergeCell ref="P22:S22"/>
    <mergeCell ref="C18:G18"/>
    <mergeCell ref="H18:K18"/>
    <mergeCell ref="L18:N18"/>
    <mergeCell ref="P18:S18"/>
    <mergeCell ref="H19:N19"/>
    <mergeCell ref="P19:S19"/>
    <mergeCell ref="A9:AC10"/>
    <mergeCell ref="C14:G14"/>
    <mergeCell ref="H14:O14"/>
    <mergeCell ref="C17:G17"/>
    <mergeCell ref="H17:K17"/>
    <mergeCell ref="L17:N17"/>
    <mergeCell ref="P17:S17"/>
    <mergeCell ref="A1:E1"/>
    <mergeCell ref="F1:X1"/>
    <mergeCell ref="E3:Z3"/>
    <mergeCell ref="Q7:S7"/>
    <mergeCell ref="T7:U7"/>
    <mergeCell ref="W7:X7"/>
    <mergeCell ref="Z7:AA7"/>
  </mergeCells>
  <phoneticPr fontId="2"/>
  <dataValidations count="3">
    <dataValidation imeMode="hiragana" allowBlank="1" showInputMessage="1" showErrorMessage="1" sqref="H26:AC26 I34:O34 W34:AC34 B41:J41 H28 AA28" xr:uid="{46C71E04-9DE5-4F90-8308-FB0630916F6F}"/>
    <dataValidation imeMode="off" allowBlank="1" showInputMessage="1" showErrorMessage="1" sqref="H30:N30 T30:AC30 W35:AC36 I35:O36" xr:uid="{535FBC6F-1CD6-4F07-A960-4ECFEE45B603}"/>
    <dataValidation imeMode="halfAlpha" allowBlank="1" showInputMessage="1" showErrorMessage="1" sqref="B47 F47 D47 H47:R47" xr:uid="{55DF056E-3112-4A36-B93F-4A840AD243CD}"/>
  </dataValidations>
  <pageMargins left="0.78740157480314965" right="0.78740157480314965" top="0.98425196850393704" bottom="0.55118110236220474" header="0.31496062992125984" footer="0.31496062992125984"/>
  <pageSetup paperSize="9" scale="99" orientation="portrait" blackAndWhite="1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A756E-D356-4061-92AC-027B8E93B34E}">
  <sheetPr codeName="Sheet5">
    <pageSetUpPr fitToPage="1"/>
  </sheetPr>
  <dimension ref="A1:AD48"/>
  <sheetViews>
    <sheetView showRowColHeaders="0" zoomScaleNormal="100" zoomScaleSheetLayoutView="85" workbookViewId="0">
      <selection activeCell="F1" sqref="F1:X1"/>
    </sheetView>
  </sheetViews>
  <sheetFormatPr defaultRowHeight="13.5" x14ac:dyDescent="0.15"/>
  <cols>
    <col min="1" max="1" width="1.5" style="84" customWidth="1"/>
    <col min="2" max="7" width="3" style="84" customWidth="1"/>
    <col min="8" max="8" width="3.75" style="84" customWidth="1"/>
    <col min="9" max="15" width="3" style="84" customWidth="1"/>
    <col min="16" max="16" width="2.375" style="84" customWidth="1"/>
    <col min="17" max="21" width="3" style="84" customWidth="1"/>
    <col min="22" max="22" width="4" style="84" customWidth="1"/>
    <col min="23" max="29" width="3" style="84" customWidth="1"/>
    <col min="30" max="30" width="0.5" style="84" customWidth="1"/>
    <col min="31" max="16384" width="9" style="84"/>
  </cols>
  <sheetData>
    <row r="1" spans="1:29" ht="19.5" customHeight="1" x14ac:dyDescent="0.15">
      <c r="A1" s="70" t="s">
        <v>8</v>
      </c>
      <c r="B1" s="71"/>
      <c r="C1" s="71"/>
      <c r="D1" s="71"/>
      <c r="E1" s="71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3" spans="1:29" ht="18.75" x14ac:dyDescent="0.15">
      <c r="E3" s="85" t="s">
        <v>40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5" spans="1:29" ht="14.25" x14ac:dyDescent="0.15">
      <c r="A5" s="86" t="s">
        <v>9</v>
      </c>
    </row>
    <row r="6" spans="1:29" x14ac:dyDescent="0.15">
      <c r="B6" s="87"/>
    </row>
    <row r="7" spans="1:29" ht="19.5" customHeight="1" x14ac:dyDescent="0.15">
      <c r="Q7" s="88" t="s">
        <v>41</v>
      </c>
      <c r="R7" s="88"/>
      <c r="S7" s="88"/>
      <c r="T7" s="89"/>
      <c r="U7" s="89"/>
      <c r="V7" s="87" t="s">
        <v>42</v>
      </c>
      <c r="W7" s="89"/>
      <c r="X7" s="89"/>
      <c r="Y7" s="87" t="s">
        <v>43</v>
      </c>
      <c r="Z7" s="89"/>
      <c r="AA7" s="89"/>
      <c r="AB7" s="87" t="s">
        <v>44</v>
      </c>
    </row>
    <row r="9" spans="1:29" ht="20.25" customHeight="1" x14ac:dyDescent="0.15">
      <c r="A9" s="90" t="s">
        <v>82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ht="20.25" customHeight="1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29" ht="14.25" x14ac:dyDescent="0.15">
      <c r="B11" s="86"/>
    </row>
    <row r="12" spans="1:29" ht="18.75" customHeight="1" x14ac:dyDescent="0.15">
      <c r="A12" s="86" t="s">
        <v>45</v>
      </c>
    </row>
    <row r="13" spans="1:29" ht="6.75" customHeight="1" x14ac:dyDescent="0.15"/>
    <row r="14" spans="1:29" ht="27.75" customHeight="1" thickBot="1" x14ac:dyDescent="0.25">
      <c r="C14" s="91">
        <f>P24</f>
        <v>0</v>
      </c>
      <c r="D14" s="91"/>
      <c r="E14" s="91"/>
      <c r="F14" s="91"/>
      <c r="G14" s="91"/>
      <c r="H14" s="92" t="s">
        <v>46</v>
      </c>
      <c r="I14" s="92"/>
      <c r="J14" s="92"/>
      <c r="K14" s="92"/>
      <c r="L14" s="92"/>
      <c r="M14" s="92"/>
      <c r="N14" s="92"/>
      <c r="O14" s="92"/>
    </row>
    <row r="15" spans="1:29" ht="5.25" customHeight="1" x14ac:dyDescent="0.15"/>
    <row r="16" spans="1:29" x14ac:dyDescent="0.15">
      <c r="B16" s="84" t="s">
        <v>47</v>
      </c>
    </row>
    <row r="17" spans="1:29" x14ac:dyDescent="0.15">
      <c r="C17" s="73" t="s">
        <v>48</v>
      </c>
      <c r="D17" s="73"/>
      <c r="E17" s="73"/>
      <c r="F17" s="73"/>
      <c r="G17" s="73"/>
      <c r="H17" s="145">
        <f>IF(入力シート!I9="",0,入力シート!I9)</f>
        <v>0</v>
      </c>
      <c r="I17" s="145"/>
      <c r="J17" s="145"/>
      <c r="K17" s="143" t="s">
        <v>7</v>
      </c>
      <c r="L17" s="73" t="s">
        <v>49</v>
      </c>
      <c r="M17" s="73"/>
      <c r="N17" s="73"/>
      <c r="O17" s="3" t="s">
        <v>50</v>
      </c>
      <c r="P17" s="72">
        <f>H17*0.05</f>
        <v>0</v>
      </c>
      <c r="Q17" s="72"/>
      <c r="R17" s="72"/>
      <c r="S17" s="72"/>
      <c r="T17" s="93" t="s">
        <v>51</v>
      </c>
      <c r="U17" s="94"/>
      <c r="V17" s="94"/>
      <c r="W17" s="94"/>
      <c r="X17" s="94"/>
      <c r="Y17" s="94"/>
      <c r="Z17" s="94"/>
      <c r="AA17" s="94"/>
      <c r="AB17" s="94"/>
      <c r="AC17" s="94"/>
    </row>
    <row r="18" spans="1:29" x14ac:dyDescent="0.15">
      <c r="C18" s="95" t="s">
        <v>52</v>
      </c>
      <c r="D18" s="95"/>
      <c r="E18" s="95"/>
      <c r="F18" s="95"/>
      <c r="G18" s="95"/>
      <c r="H18" s="146">
        <f>IF(入力シート!I10="",0,入力シート!I10)</f>
        <v>0</v>
      </c>
      <c r="I18" s="146"/>
      <c r="J18" s="146"/>
      <c r="K18" s="144" t="s">
        <v>7</v>
      </c>
      <c r="L18" s="95" t="s">
        <v>49</v>
      </c>
      <c r="M18" s="95"/>
      <c r="N18" s="95"/>
      <c r="O18" s="97" t="s">
        <v>50</v>
      </c>
      <c r="P18" s="98">
        <f>H18*0.05</f>
        <v>0</v>
      </c>
      <c r="Q18" s="98"/>
      <c r="R18" s="98"/>
      <c r="S18" s="98"/>
      <c r="T18" s="99" t="s">
        <v>53</v>
      </c>
      <c r="U18" s="100"/>
      <c r="V18" s="100"/>
      <c r="W18" s="100"/>
      <c r="X18" s="100"/>
      <c r="Y18" s="100"/>
      <c r="Z18" s="100"/>
      <c r="AA18" s="100"/>
      <c r="AB18" s="100"/>
      <c r="AC18" s="94"/>
    </row>
    <row r="19" spans="1:29" x14ac:dyDescent="0.15">
      <c r="C19" s="94"/>
      <c r="D19" s="94"/>
      <c r="E19" s="94"/>
      <c r="F19" s="94"/>
      <c r="G19" s="94"/>
      <c r="H19" s="101" t="s">
        <v>54</v>
      </c>
      <c r="I19" s="101"/>
      <c r="J19" s="101"/>
      <c r="K19" s="101"/>
      <c r="L19" s="101"/>
      <c r="M19" s="101"/>
      <c r="N19" s="101"/>
      <c r="O19" s="3"/>
      <c r="P19" s="72">
        <f>P17+P18</f>
        <v>0</v>
      </c>
      <c r="Q19" s="72"/>
      <c r="R19" s="72"/>
      <c r="S19" s="72"/>
      <c r="T19" s="93" t="s">
        <v>55</v>
      </c>
      <c r="U19" s="94"/>
      <c r="V19" s="94"/>
      <c r="W19" s="94"/>
      <c r="X19" s="94"/>
      <c r="Y19" s="94"/>
      <c r="Z19" s="94"/>
      <c r="AA19" s="94"/>
      <c r="AB19" s="94"/>
      <c r="AC19" s="94"/>
    </row>
    <row r="20" spans="1:29" x14ac:dyDescent="0.15">
      <c r="C20" s="94"/>
      <c r="D20" s="94"/>
      <c r="E20" s="94"/>
      <c r="F20" s="94"/>
      <c r="G20" s="94"/>
      <c r="H20" s="101" t="s">
        <v>56</v>
      </c>
      <c r="I20" s="101"/>
      <c r="J20" s="101"/>
      <c r="K20" s="101"/>
      <c r="L20" s="101"/>
      <c r="M20" s="101"/>
      <c r="N20" s="101"/>
      <c r="O20" s="3"/>
      <c r="P20" s="72">
        <f>P19*0.1</f>
        <v>0</v>
      </c>
      <c r="Q20" s="72"/>
      <c r="R20" s="72"/>
      <c r="S20" s="72"/>
      <c r="T20" s="93" t="s">
        <v>57</v>
      </c>
      <c r="U20" s="94"/>
      <c r="V20" s="94"/>
      <c r="W20" s="94"/>
      <c r="X20" s="94"/>
      <c r="Y20" s="94"/>
      <c r="Z20" s="94"/>
      <c r="AA20" s="94"/>
      <c r="AB20" s="94"/>
      <c r="AC20" s="94"/>
    </row>
    <row r="21" spans="1:29" x14ac:dyDescent="0.15">
      <c r="C21" s="94"/>
      <c r="D21" s="94"/>
      <c r="E21" s="94"/>
      <c r="F21" s="94"/>
      <c r="G21" s="94"/>
      <c r="H21" s="101" t="s">
        <v>58</v>
      </c>
      <c r="I21" s="101"/>
      <c r="J21" s="101"/>
      <c r="K21" s="101"/>
      <c r="L21" s="101"/>
      <c r="M21" s="101"/>
      <c r="N21" s="101"/>
      <c r="O21" s="12"/>
      <c r="P21" s="72">
        <f>P19+P20</f>
        <v>0</v>
      </c>
      <c r="Q21" s="72"/>
      <c r="R21" s="72"/>
      <c r="S21" s="72"/>
      <c r="T21" s="93" t="s">
        <v>59</v>
      </c>
      <c r="U21" s="94"/>
      <c r="V21" s="94"/>
      <c r="W21" s="94"/>
      <c r="X21" s="94"/>
      <c r="Y21" s="94"/>
      <c r="Z21" s="94"/>
      <c r="AA21" s="94"/>
      <c r="AB21" s="94"/>
      <c r="AC21" s="94"/>
    </row>
    <row r="22" spans="1:29" x14ac:dyDescent="0.15">
      <c r="C22" s="94"/>
      <c r="D22" s="94"/>
      <c r="E22" s="94"/>
      <c r="F22" s="94"/>
      <c r="G22" s="94"/>
      <c r="H22" s="101" t="s">
        <v>60</v>
      </c>
      <c r="I22" s="101"/>
      <c r="J22" s="101"/>
      <c r="K22" s="101"/>
      <c r="L22" s="101"/>
      <c r="M22" s="101"/>
      <c r="N22" s="101"/>
      <c r="O22" s="3"/>
      <c r="P22" s="72">
        <f>ROUNDDOWN(P21,-1)</f>
        <v>0</v>
      </c>
      <c r="Q22" s="72"/>
      <c r="R22" s="72"/>
      <c r="S22" s="72"/>
      <c r="T22" s="93" t="s">
        <v>61</v>
      </c>
      <c r="U22" s="94"/>
      <c r="V22" s="94"/>
      <c r="W22" s="94"/>
      <c r="X22" s="94"/>
      <c r="Y22" s="94"/>
      <c r="Z22" s="94"/>
      <c r="AA22" s="94"/>
      <c r="AB22" s="94"/>
      <c r="AC22" s="94"/>
    </row>
    <row r="23" spans="1:29" x14ac:dyDescent="0.15">
      <c r="C23" s="94"/>
      <c r="D23" s="94"/>
      <c r="E23" s="94"/>
      <c r="F23" s="94"/>
      <c r="G23" s="94"/>
      <c r="H23" s="101" t="s">
        <v>62</v>
      </c>
      <c r="I23" s="101"/>
      <c r="J23" s="101"/>
      <c r="K23" s="101"/>
      <c r="L23" s="101"/>
      <c r="M23" s="101"/>
      <c r="N23" s="101"/>
      <c r="O23" s="3"/>
      <c r="P23" s="72">
        <f>P19</f>
        <v>0</v>
      </c>
      <c r="Q23" s="72"/>
      <c r="R23" s="72"/>
      <c r="S23" s="72"/>
      <c r="T23" s="93" t="s">
        <v>63</v>
      </c>
      <c r="U23" s="94"/>
      <c r="V23" s="94"/>
      <c r="W23" s="94"/>
      <c r="X23" s="94"/>
      <c r="Y23" s="94"/>
      <c r="Z23" s="94"/>
      <c r="AA23" s="94"/>
      <c r="AB23" s="94"/>
      <c r="AC23" s="94"/>
    </row>
    <row r="24" spans="1:29" x14ac:dyDescent="0.15">
      <c r="C24" s="94"/>
      <c r="D24" s="94"/>
      <c r="E24" s="94"/>
      <c r="F24" s="94"/>
      <c r="G24" s="94"/>
      <c r="H24" s="101" t="s">
        <v>64</v>
      </c>
      <c r="I24" s="101"/>
      <c r="J24" s="101"/>
      <c r="K24" s="101"/>
      <c r="L24" s="101"/>
      <c r="M24" s="101"/>
      <c r="N24" s="101"/>
      <c r="O24" s="3"/>
      <c r="P24" s="72">
        <f>P22-P23</f>
        <v>0</v>
      </c>
      <c r="Q24" s="72"/>
      <c r="R24" s="72"/>
      <c r="S24" s="72"/>
      <c r="T24" s="93" t="s">
        <v>65</v>
      </c>
      <c r="U24" s="94"/>
      <c r="V24" s="94"/>
      <c r="W24" s="94"/>
      <c r="X24" s="94"/>
      <c r="Y24" s="94"/>
      <c r="Z24" s="94"/>
      <c r="AA24" s="94"/>
      <c r="AB24" s="94"/>
      <c r="AC24" s="94"/>
    </row>
    <row r="25" spans="1:29" ht="18.75" customHeight="1" x14ac:dyDescent="0.15">
      <c r="A25" s="86" t="s">
        <v>66</v>
      </c>
    </row>
    <row r="26" spans="1:29" ht="43.5" customHeight="1" x14ac:dyDescent="0.15">
      <c r="B26" s="87"/>
      <c r="C26" s="102" t="s">
        <v>67</v>
      </c>
      <c r="D26" s="103"/>
      <c r="E26" s="103"/>
      <c r="F26" s="103"/>
      <c r="G26" s="103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</row>
    <row r="27" spans="1:29" ht="5.25" customHeight="1" x14ac:dyDescent="0.15">
      <c r="B27" s="87"/>
      <c r="C27" s="104"/>
      <c r="D27" s="104"/>
      <c r="E27" s="104"/>
      <c r="F27" s="104"/>
      <c r="G27" s="104"/>
    </row>
    <row r="28" spans="1:29" ht="43.5" customHeight="1" x14ac:dyDescent="0.15">
      <c r="B28" s="87"/>
      <c r="C28" s="102" t="s">
        <v>68</v>
      </c>
      <c r="D28" s="102"/>
      <c r="E28" s="102"/>
      <c r="F28" s="102"/>
      <c r="G28" s="102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1" t="s">
        <v>69</v>
      </c>
      <c r="AB28" s="141"/>
      <c r="AC28" s="141"/>
    </row>
    <row r="29" spans="1:29" ht="5.25" customHeight="1" x14ac:dyDescent="0.15">
      <c r="B29" s="87"/>
      <c r="C29" s="104"/>
      <c r="D29" s="104"/>
      <c r="E29" s="104"/>
      <c r="F29" s="104"/>
      <c r="G29" s="104"/>
    </row>
    <row r="30" spans="1:29" ht="30" customHeight="1" x14ac:dyDescent="0.15">
      <c r="B30" s="87"/>
      <c r="C30" s="103" t="s">
        <v>70</v>
      </c>
      <c r="D30" s="103"/>
      <c r="E30" s="103"/>
      <c r="F30" s="103"/>
      <c r="G30" s="103"/>
      <c r="H30" s="148"/>
      <c r="I30" s="148"/>
      <c r="J30" s="148"/>
      <c r="K30" s="148"/>
      <c r="L30" s="148"/>
      <c r="M30" s="148"/>
      <c r="N30" s="148"/>
      <c r="O30" s="102" t="s">
        <v>71</v>
      </c>
      <c r="P30" s="103"/>
      <c r="Q30" s="103"/>
      <c r="R30" s="103"/>
      <c r="S30" s="103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</row>
    <row r="31" spans="1:29" ht="5.25" customHeight="1" x14ac:dyDescent="0.15">
      <c r="B31" s="87"/>
    </row>
    <row r="32" spans="1:29" ht="6.75" customHeight="1" x14ac:dyDescent="0.15"/>
    <row r="33" spans="1:30" ht="17.25" customHeight="1" x14ac:dyDescent="0.15">
      <c r="B33" s="105" t="s">
        <v>17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</row>
    <row r="34" spans="1:30" ht="27" customHeight="1" x14ac:dyDescent="0.15">
      <c r="B34" s="87"/>
      <c r="D34" s="106" t="s">
        <v>12</v>
      </c>
      <c r="E34" s="106"/>
      <c r="F34" s="106"/>
      <c r="G34" s="106"/>
      <c r="H34" s="106"/>
      <c r="I34" s="149"/>
      <c r="J34" s="149"/>
      <c r="K34" s="149"/>
      <c r="L34" s="149"/>
      <c r="M34" s="149"/>
      <c r="N34" s="149"/>
      <c r="O34" s="149"/>
      <c r="R34" s="106" t="s">
        <v>13</v>
      </c>
      <c r="S34" s="106"/>
      <c r="T34" s="106"/>
      <c r="U34" s="106"/>
      <c r="V34" s="106"/>
      <c r="W34" s="149"/>
      <c r="X34" s="149"/>
      <c r="Y34" s="149"/>
      <c r="Z34" s="149"/>
      <c r="AA34" s="149"/>
      <c r="AB34" s="149"/>
      <c r="AC34" s="149"/>
    </row>
    <row r="35" spans="1:30" ht="27" customHeight="1" x14ac:dyDescent="0.15">
      <c r="B35" s="87"/>
      <c r="D35" s="106" t="s">
        <v>14</v>
      </c>
      <c r="E35" s="106"/>
      <c r="F35" s="106"/>
      <c r="G35" s="106"/>
      <c r="H35" s="106"/>
      <c r="I35" s="149"/>
      <c r="J35" s="149"/>
      <c r="K35" s="149"/>
      <c r="L35" s="149"/>
      <c r="M35" s="149"/>
      <c r="N35" s="149"/>
      <c r="O35" s="149"/>
      <c r="R35" s="106" t="s">
        <v>14</v>
      </c>
      <c r="S35" s="106"/>
      <c r="T35" s="106"/>
      <c r="U35" s="106"/>
      <c r="V35" s="106"/>
      <c r="W35" s="149"/>
      <c r="X35" s="149"/>
      <c r="Y35" s="149"/>
      <c r="Z35" s="149"/>
      <c r="AA35" s="149"/>
      <c r="AB35" s="149"/>
      <c r="AC35" s="149"/>
    </row>
    <row r="36" spans="1:30" ht="27" customHeight="1" x14ac:dyDescent="0.15">
      <c r="B36" s="87"/>
      <c r="D36" s="107" t="s">
        <v>15</v>
      </c>
      <c r="E36" s="107"/>
      <c r="F36" s="107"/>
      <c r="G36" s="107"/>
      <c r="H36" s="107"/>
      <c r="I36" s="149"/>
      <c r="J36" s="149"/>
      <c r="K36" s="149"/>
      <c r="L36" s="149"/>
      <c r="M36" s="149"/>
      <c r="N36" s="149"/>
      <c r="O36" s="149"/>
      <c r="R36" s="107" t="s">
        <v>15</v>
      </c>
      <c r="S36" s="107"/>
      <c r="T36" s="107"/>
      <c r="U36" s="107"/>
      <c r="V36" s="107"/>
      <c r="W36" s="149"/>
      <c r="X36" s="149"/>
      <c r="Y36" s="149"/>
      <c r="Z36" s="149"/>
      <c r="AA36" s="149"/>
      <c r="AB36" s="149"/>
      <c r="AC36" s="149"/>
    </row>
    <row r="38" spans="1:30" ht="18.75" customHeight="1" x14ac:dyDescent="0.15">
      <c r="A38" s="86" t="s">
        <v>72</v>
      </c>
    </row>
    <row r="39" spans="1:30" ht="15.75" customHeight="1" x14ac:dyDescent="0.15">
      <c r="B39" s="108" t="s">
        <v>73</v>
      </c>
      <c r="C39" s="109"/>
      <c r="D39" s="109"/>
      <c r="E39" s="109"/>
      <c r="F39" s="109"/>
      <c r="G39" s="109"/>
      <c r="H39" s="109"/>
      <c r="I39" s="109"/>
      <c r="J39" s="109"/>
      <c r="K39" s="109" t="s">
        <v>74</v>
      </c>
      <c r="L39" s="109"/>
      <c r="M39" s="109"/>
      <c r="N39" s="109" t="s">
        <v>75</v>
      </c>
      <c r="O39" s="109"/>
      <c r="P39" s="109"/>
      <c r="Q39" s="109"/>
      <c r="R39" s="109"/>
      <c r="S39" s="109"/>
      <c r="T39" s="109" t="s">
        <v>76</v>
      </c>
      <c r="U39" s="109"/>
      <c r="V39" s="109"/>
      <c r="W39" s="109"/>
      <c r="X39" s="109"/>
      <c r="Y39" s="109"/>
      <c r="Z39" s="109"/>
      <c r="AA39" s="109"/>
      <c r="AB39" s="109"/>
      <c r="AC39" s="110"/>
      <c r="AD39" s="104"/>
    </row>
    <row r="40" spans="1:30" ht="27" customHeight="1" x14ac:dyDescent="0.15">
      <c r="B40" s="162"/>
      <c r="C40" s="163"/>
      <c r="D40" s="163"/>
      <c r="E40" s="163"/>
      <c r="F40" s="163"/>
      <c r="G40" s="163"/>
      <c r="H40" s="163"/>
      <c r="I40" s="163"/>
      <c r="J40" s="164"/>
      <c r="K40" s="150"/>
      <c r="L40" s="151"/>
      <c r="M40" s="152"/>
      <c r="N40" s="150"/>
      <c r="O40" s="151"/>
      <c r="P40" s="151"/>
      <c r="Q40" s="151"/>
      <c r="R40" s="151"/>
      <c r="S40" s="152"/>
      <c r="T40" s="153"/>
      <c r="U40" s="154"/>
      <c r="V40" s="154"/>
      <c r="W40" s="154"/>
      <c r="X40" s="154"/>
      <c r="Y40" s="154"/>
      <c r="Z40" s="154"/>
      <c r="AA40" s="154"/>
      <c r="AB40" s="154"/>
      <c r="AC40" s="155"/>
      <c r="AD40" s="104"/>
    </row>
    <row r="41" spans="1:30" ht="27" customHeight="1" x14ac:dyDescent="0.15">
      <c r="B41" s="165"/>
      <c r="C41" s="166"/>
      <c r="D41" s="166"/>
      <c r="E41" s="166"/>
      <c r="F41" s="166"/>
      <c r="G41" s="166"/>
      <c r="H41" s="166"/>
      <c r="I41" s="166"/>
      <c r="J41" s="167"/>
      <c r="K41" s="156"/>
      <c r="L41" s="157"/>
      <c r="M41" s="158"/>
      <c r="N41" s="156"/>
      <c r="O41" s="157"/>
      <c r="P41" s="157"/>
      <c r="Q41" s="157"/>
      <c r="R41" s="157"/>
      <c r="S41" s="158"/>
      <c r="T41" s="159"/>
      <c r="U41" s="160"/>
      <c r="V41" s="160"/>
      <c r="W41" s="160"/>
      <c r="X41" s="160"/>
      <c r="Y41" s="160"/>
      <c r="Z41" s="160"/>
      <c r="AA41" s="160"/>
      <c r="AB41" s="160"/>
      <c r="AC41" s="161"/>
      <c r="AD41" s="122"/>
    </row>
    <row r="42" spans="1:30" ht="6.75" customHeight="1" x14ac:dyDescent="0.15">
      <c r="B42" s="87"/>
      <c r="D42" s="104"/>
      <c r="E42" s="104"/>
      <c r="F42" s="104"/>
      <c r="G42" s="104"/>
    </row>
    <row r="43" spans="1:30" ht="14.25" thickBot="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</row>
    <row r="45" spans="1:30" x14ac:dyDescent="0.15">
      <c r="I45" s="75" t="s">
        <v>77</v>
      </c>
      <c r="J45" s="76"/>
      <c r="K45" s="76"/>
      <c r="L45" s="76"/>
      <c r="M45" s="76"/>
      <c r="N45" s="76"/>
      <c r="O45" s="76"/>
      <c r="P45" s="75" t="s">
        <v>78</v>
      </c>
      <c r="Q45" s="76"/>
      <c r="R45" s="76"/>
      <c r="S45" s="76"/>
      <c r="T45" s="76"/>
      <c r="U45" s="76"/>
      <c r="V45" s="77"/>
      <c r="W45" s="124" t="s">
        <v>79</v>
      </c>
      <c r="X45" s="125"/>
      <c r="Y45" s="125"/>
      <c r="Z45" s="125"/>
      <c r="AA45" s="125"/>
      <c r="AB45" s="125"/>
      <c r="AC45" s="126"/>
    </row>
    <row r="46" spans="1:30" ht="26.25" customHeight="1" x14ac:dyDescent="0.15">
      <c r="I46" s="78" t="s">
        <v>80</v>
      </c>
      <c r="J46" s="79"/>
      <c r="K46" s="79"/>
      <c r="L46" s="79"/>
      <c r="M46" s="79"/>
      <c r="N46" s="79"/>
      <c r="O46" s="79"/>
      <c r="P46" s="78" t="s">
        <v>80</v>
      </c>
      <c r="Q46" s="79"/>
      <c r="R46" s="79"/>
      <c r="S46" s="79"/>
      <c r="T46" s="79"/>
      <c r="U46" s="79"/>
      <c r="V46" s="79"/>
      <c r="W46" s="127" t="s">
        <v>81</v>
      </c>
      <c r="X46" s="128"/>
      <c r="Y46" s="128"/>
      <c r="Z46" s="128"/>
      <c r="AA46" s="128"/>
      <c r="AB46" s="128"/>
      <c r="AC46" s="129"/>
    </row>
    <row r="47" spans="1:30" ht="5.2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30"/>
      <c r="U47" s="130"/>
      <c r="V47" s="130"/>
      <c r="W47" s="104"/>
      <c r="X47" s="104"/>
      <c r="Y47" s="104"/>
      <c r="Z47" s="104"/>
      <c r="AA47" s="104"/>
      <c r="AB47" s="104"/>
      <c r="AC47" s="104"/>
    </row>
    <row r="48" spans="1:30" x14ac:dyDescent="0.1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</row>
  </sheetData>
  <mergeCells count="67">
    <mergeCell ref="I46:O46"/>
    <mergeCell ref="P46:V46"/>
    <mergeCell ref="W46:AC46"/>
    <mergeCell ref="A48:AC48"/>
    <mergeCell ref="H17:J17"/>
    <mergeCell ref="H18:J18"/>
    <mergeCell ref="B40:J41"/>
    <mergeCell ref="K40:M41"/>
    <mergeCell ref="N40:S41"/>
    <mergeCell ref="T40:AC41"/>
    <mergeCell ref="I45:O45"/>
    <mergeCell ref="P45:V45"/>
    <mergeCell ref="W45:AC45"/>
    <mergeCell ref="D36:H36"/>
    <mergeCell ref="I36:O36"/>
    <mergeCell ref="R36:V36"/>
    <mergeCell ref="W36:AC36"/>
    <mergeCell ref="B39:J39"/>
    <mergeCell ref="K39:M39"/>
    <mergeCell ref="N39:S39"/>
    <mergeCell ref="T39:AC39"/>
    <mergeCell ref="B33:AC33"/>
    <mergeCell ref="D34:H34"/>
    <mergeCell ref="I34:O34"/>
    <mergeCell ref="R34:V34"/>
    <mergeCell ref="W34:AC34"/>
    <mergeCell ref="D35:H35"/>
    <mergeCell ref="I35:O35"/>
    <mergeCell ref="R35:V35"/>
    <mergeCell ref="W35:AC35"/>
    <mergeCell ref="C28:G28"/>
    <mergeCell ref="H28:Z28"/>
    <mergeCell ref="AA28:AC28"/>
    <mergeCell ref="C30:G30"/>
    <mergeCell ref="H30:N30"/>
    <mergeCell ref="O30:S30"/>
    <mergeCell ref="T30:AC30"/>
    <mergeCell ref="H23:N23"/>
    <mergeCell ref="P23:S23"/>
    <mergeCell ref="H24:N24"/>
    <mergeCell ref="P24:S24"/>
    <mergeCell ref="C26:G26"/>
    <mergeCell ref="H26:AC26"/>
    <mergeCell ref="H20:N20"/>
    <mergeCell ref="P20:S20"/>
    <mergeCell ref="H21:N21"/>
    <mergeCell ref="P21:S21"/>
    <mergeCell ref="H22:N22"/>
    <mergeCell ref="P22:S22"/>
    <mergeCell ref="C18:G18"/>
    <mergeCell ref="L18:N18"/>
    <mergeCell ref="P18:S18"/>
    <mergeCell ref="H19:N19"/>
    <mergeCell ref="P19:S19"/>
    <mergeCell ref="A9:AC10"/>
    <mergeCell ref="C14:G14"/>
    <mergeCell ref="H14:O14"/>
    <mergeCell ref="C17:G17"/>
    <mergeCell ref="L17:N17"/>
    <mergeCell ref="P17:S17"/>
    <mergeCell ref="A1:E1"/>
    <mergeCell ref="F1:X1"/>
    <mergeCell ref="E3:Z3"/>
    <mergeCell ref="Q7:S7"/>
    <mergeCell ref="T7:U7"/>
    <mergeCell ref="W7:X7"/>
    <mergeCell ref="Z7:AA7"/>
  </mergeCells>
  <phoneticPr fontId="2"/>
  <dataValidations count="3">
    <dataValidation imeMode="halfAlpha" allowBlank="1" showInputMessage="1" showErrorMessage="1" sqref="B47 F47 D47 H47:R47" xr:uid="{36AB1E67-E945-4A50-BB25-C3A4E9A66BED}"/>
    <dataValidation imeMode="off" allowBlank="1" showInputMessage="1" showErrorMessage="1" sqref="H30:N30 T30:AC30 W35:AC36 I35:O36" xr:uid="{DB3A055B-B59E-4EA1-B758-6BEC4541B33C}"/>
    <dataValidation imeMode="hiragana" allowBlank="1" showInputMessage="1" showErrorMessage="1" sqref="H26:AC26 I34:O34 W34:AC34 F1:X1 H28 AA28" xr:uid="{54CC67E4-3850-422E-BD93-7BB2A69C0503}"/>
  </dataValidations>
  <pageMargins left="0.78740157480314965" right="0.78740157480314965" top="0.98425196850393704" bottom="0.55118110236220474" header="0.31496062992125984" footer="0.31496062992125984"/>
  <pageSetup paperSize="9" scale="99" orientation="portrait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請求書</vt:lpstr>
      <vt:lpstr>請求書（直接入力用）</vt:lpstr>
      <vt:lpstr>請求書!Print_Area</vt:lpstr>
      <vt:lpstr>'請求書（直接入力用）'!Print_Area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丹波市役所</dc:creator>
  <cp:lastModifiedBy>Administrator</cp:lastModifiedBy>
  <cp:lastPrinted>2025-04-24T04:20:12Z</cp:lastPrinted>
  <dcterms:created xsi:type="dcterms:W3CDTF">2020-11-02T02:19:14Z</dcterms:created>
  <dcterms:modified xsi:type="dcterms:W3CDTF">2025-04-24T04:25:38Z</dcterms:modified>
</cp:coreProperties>
</file>