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6006670-020集落農業活性化班\300 農地集積担当\40_耕作放棄地対策\令和8年度\00_農地有効活用総合対策事業（最適除く）\01_要望調査\02_要望調査（10月）\"/>
    </mc:Choice>
  </mc:AlternateContent>
  <xr:revisionPtr revIDLastSave="0" documentId="13_ncr:1_{8CCB3C97-B7C7-47A0-A27F-D498BB193973}" xr6:coauthVersionLast="47" xr6:coauthVersionMax="47" xr10:uidLastSave="{00000000-0000-0000-0000-000000000000}"/>
  <bookViews>
    <workbookView xWindow="-28920" yWindow="2385" windowWidth="29040" windowHeight="15720" tabRatio="935" activeTab="6" xr2:uid="{00000000-000D-0000-FFFF-FFFF00000000}"/>
  </bookViews>
  <sheets>
    <sheet name="1-ア農地有効うち耕作放棄地" sheetId="6" r:id="rId1"/>
    <sheet name="1-イ農地有効うち耕作条件改善" sheetId="7" r:id="rId2"/>
    <sheet name="2農福連携" sheetId="15" r:id="rId3"/>
    <sheet name="3雇用就農促進事業" sheetId="11" r:id="rId4"/>
    <sheet name="4企業参入" sheetId="17" r:id="rId5"/>
    <sheet name="5-ア　いきいき農地（農作業サポート）" sheetId="18" r:id="rId6"/>
    <sheet name="5-イ　いきいき農地（集積活動支援）" sheetId="20" r:id="rId7"/>
    <sheet name="Sheet1" sheetId="19" r:id="rId8"/>
    <sheet name="まとめ" sheetId="1" state="hidden" r:id="rId9"/>
  </sheets>
  <definedNames>
    <definedName name="_xlnm._FilterDatabase" localSheetId="5" hidden="1">'5-ア　いきいき農地（農作業サポート）'!$A$4:$I$4</definedName>
    <definedName name="_xlnm._FilterDatabase" localSheetId="6" hidden="1">'5-イ　いきいき農地（集積活動支援）'!$A$4:$H$4</definedName>
    <definedName name="_xlnm.Print_Area" localSheetId="0">'1-ア農地有効うち耕作放棄地'!$A$1:$N$19</definedName>
    <definedName name="_xlnm.Print_Area" localSheetId="1">'1-イ農地有効うち耕作条件改善'!$A$1:$I$17</definedName>
    <definedName name="_xlnm.Print_Area" localSheetId="2">'2農福連携'!$A$1:$G$12</definedName>
    <definedName name="_xlnm.Print_Area" localSheetId="3">'3雇用就農促進事業'!$A$1:$M$21</definedName>
    <definedName name="_xlnm.Print_Area" localSheetId="4">'4企業参入'!$A$1:$G$14</definedName>
    <definedName name="_xlnm.Print_Area" localSheetId="5">'5-ア　いきいき農地（農作業サポート）'!$A$1:$I$12</definedName>
    <definedName name="_xlnm.Print_Area" localSheetId="6">'5-イ　いきいき農地（集積活動支援）'!$A$1:$I$13</definedName>
    <definedName name="_xlnm.Print_Area" localSheetId="8">まとめ!$A$1:$H$16</definedName>
    <definedName name="_xlnm.Print_Titles" localSheetId="3">'3雇用就農促進事業'!$3:$4</definedName>
    <definedName name="_xlnm.Print_Titles" localSheetId="5">'5-ア　いきいき農地（農作業サポート）'!$3:$4</definedName>
    <definedName name="_xlnm.Print_Titles" localSheetId="6">'5-イ　いきいき農地（集積活動支援）'!$3:$4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6" l="1"/>
  <c r="M12" i="6"/>
  <c r="L12" i="6"/>
  <c r="I12" i="6"/>
  <c r="I17" i="7"/>
  <c r="H17" i="7"/>
  <c r="D11" i="15"/>
  <c r="I9" i="6"/>
  <c r="M6" i="6"/>
  <c r="N14" i="6" l="1"/>
  <c r="M14" i="6"/>
  <c r="I6" i="7"/>
  <c r="I7" i="7"/>
  <c r="I8" i="7"/>
  <c r="I9" i="7"/>
  <c r="I10" i="7"/>
  <c r="I11" i="7"/>
  <c r="I12" i="7"/>
  <c r="I13" i="7"/>
  <c r="I14" i="7"/>
  <c r="I15" i="7"/>
  <c r="I16" i="7"/>
  <c r="I5" i="7"/>
  <c r="M7" i="6"/>
  <c r="N7" i="6"/>
  <c r="N18" i="6" s="1"/>
  <c r="M8" i="6"/>
  <c r="N8" i="6"/>
  <c r="M9" i="6"/>
  <c r="N9" i="6"/>
  <c r="M10" i="6"/>
  <c r="N10" i="6"/>
  <c r="M11" i="6"/>
  <c r="N11" i="6"/>
  <c r="M13" i="6"/>
  <c r="N13" i="6"/>
  <c r="M15" i="6"/>
  <c r="N15" i="6"/>
  <c r="M16" i="6"/>
  <c r="N16" i="6"/>
  <c r="M17" i="6"/>
  <c r="N17" i="6"/>
  <c r="N6" i="6"/>
  <c r="M18" i="6" l="1"/>
  <c r="D11" i="17"/>
  <c r="C11" i="17"/>
  <c r="C11" i="15" l="1"/>
  <c r="G19" i="11" l="1"/>
  <c r="H19" i="11"/>
  <c r="J19" i="11"/>
  <c r="K19" i="11"/>
  <c r="F19" i="11"/>
  <c r="J18" i="6"/>
  <c r="K18" i="6"/>
  <c r="I7" i="6"/>
  <c r="I8" i="6"/>
  <c r="I10" i="6"/>
  <c r="I11" i="6"/>
  <c r="I13" i="6"/>
  <c r="I14" i="6"/>
  <c r="I15" i="6"/>
  <c r="I16" i="6"/>
  <c r="I17" i="6"/>
  <c r="L7" i="6"/>
  <c r="L15" i="6"/>
  <c r="I6" i="6"/>
  <c r="L6" i="6" l="1"/>
  <c r="L16" i="6"/>
  <c r="L8" i="6"/>
  <c r="L18" i="6" s="1"/>
  <c r="L11" i="6"/>
  <c r="L10" i="6"/>
  <c r="I18" i="6"/>
  <c r="L13" i="6"/>
  <c r="L17" i="6"/>
  <c r="L14" i="6"/>
  <c r="L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C7D1EA39-CF14-4480-8B80-0FB6278D595C}">
      <text>
        <r>
          <rPr>
            <sz val="9"/>
            <color indexed="81"/>
            <rFont val="MS P ゴシック"/>
            <family val="3"/>
            <charset val="128"/>
          </rPr>
          <t xml:space="preserve">要件整理表などで確認
</t>
        </r>
      </text>
    </comment>
  </commentList>
</comments>
</file>

<file path=xl/sharedStrings.xml><?xml version="1.0" encoding="utf-8"?>
<sst xmlns="http://schemas.openxmlformats.org/spreadsheetml/2006/main" count="217" uniqueCount="189">
  <si>
    <t>県民局</t>
    <rPh sb="0" eb="3">
      <t>ケンミンキョク</t>
    </rPh>
    <phoneticPr fontId="7"/>
  </si>
  <si>
    <t>農林事務所</t>
    <rPh sb="0" eb="2">
      <t>ノウリン</t>
    </rPh>
    <rPh sb="2" eb="5">
      <t>ジムショ</t>
    </rPh>
    <phoneticPr fontId="7"/>
  </si>
  <si>
    <t>北播磨県民局</t>
    <rPh sb="0" eb="1">
      <t>キタ</t>
    </rPh>
    <rPh sb="1" eb="3">
      <t>ハリマ</t>
    </rPh>
    <rPh sb="3" eb="6">
      <t>ケンミンキョク</t>
    </rPh>
    <phoneticPr fontId="7"/>
  </si>
  <si>
    <t>西播磨県民局</t>
    <rPh sb="0" eb="1">
      <t>ニシ</t>
    </rPh>
    <rPh sb="1" eb="3">
      <t>ハリマ</t>
    </rPh>
    <rPh sb="3" eb="6">
      <t>ケンミンキョク</t>
    </rPh>
    <phoneticPr fontId="7"/>
  </si>
  <si>
    <t>但馬県民局</t>
    <rPh sb="0" eb="2">
      <t>タジマ</t>
    </rPh>
    <rPh sb="2" eb="5">
      <t>ケンミンキョク</t>
    </rPh>
    <phoneticPr fontId="7"/>
  </si>
  <si>
    <t>丹波県民局</t>
    <rPh sb="0" eb="2">
      <t>タンバ</t>
    </rPh>
    <rPh sb="2" eb="5">
      <t>ケンミンキョク</t>
    </rPh>
    <phoneticPr fontId="7"/>
  </si>
  <si>
    <t>淡路県民局</t>
    <rPh sb="0" eb="2">
      <t>アワジ</t>
    </rPh>
    <rPh sb="2" eb="5">
      <t>ケンミンキョク</t>
    </rPh>
    <phoneticPr fontId="7"/>
  </si>
  <si>
    <t>阪神北県民局</t>
    <rPh sb="0" eb="2">
      <t>ハンシン</t>
    </rPh>
    <rPh sb="2" eb="3">
      <t>キタ</t>
    </rPh>
    <rPh sb="3" eb="6">
      <t>ケンミンキョク</t>
    </rPh>
    <phoneticPr fontId="7"/>
  </si>
  <si>
    <t>東播磨県民局</t>
    <rPh sb="0" eb="1">
      <t>ヒガシ</t>
    </rPh>
    <rPh sb="1" eb="3">
      <t>ハリマ</t>
    </rPh>
    <rPh sb="3" eb="6">
      <t>ケンミンキョク</t>
    </rPh>
    <phoneticPr fontId="7"/>
  </si>
  <si>
    <t>神戸農林水産振興事務所</t>
    <rPh sb="0" eb="2">
      <t>コウベ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</si>
  <si>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阪神農林振興事務所</t>
    <rPh sb="0" eb="2">
      <t>ハンシン</t>
    </rPh>
    <rPh sb="2" eb="4">
      <t>ノウリン</t>
    </rPh>
    <rPh sb="4" eb="6">
      <t>シンコウ</t>
    </rPh>
    <rPh sb="6" eb="9">
      <t>ジムショ</t>
    </rPh>
    <phoneticPr fontId="7"/>
  </si>
  <si>
    <t>加古川農林水産振興事務所</t>
    <rPh sb="0" eb="3">
      <t>カコガワ</t>
    </rPh>
    <rPh sb="3" eb="5">
      <t>ノウリン</t>
    </rPh>
    <rPh sb="5" eb="7">
      <t>スイサン</t>
    </rPh>
    <rPh sb="7" eb="9">
      <t>シンコウ</t>
    </rPh>
    <rPh sb="9" eb="12">
      <t>ジムショ</t>
    </rPh>
    <phoneticPr fontId="7"/>
  </si>
  <si>
    <t>加東農林振興事務所</t>
    <rPh sb="0" eb="2">
      <t>カトウ</t>
    </rPh>
    <rPh sb="2" eb="4">
      <t>ノウリン</t>
    </rPh>
    <rPh sb="4" eb="6">
      <t>シンコウ</t>
    </rPh>
    <rPh sb="6" eb="9">
      <t>ジムショ</t>
    </rPh>
    <phoneticPr fontId="7"/>
  </si>
  <si>
    <t>姫路農林水産振興事務所</t>
    <rPh sb="0" eb="2">
      <t>ヒメジ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</si>
  <si>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光都農林水産振興事務所</t>
    <rPh sb="0" eb="1">
      <t>ヒカリ</t>
    </rPh>
    <rPh sb="1" eb="2">
      <t>ミヤコ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</si>
  <si>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豊岡農林水産振興事務所</t>
    <rPh sb="0" eb="2">
      <t>トヨオカ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</si>
  <si>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朝来農林振興事務所</t>
    <rPh sb="0" eb="2">
      <t>アサゴ</t>
    </rPh>
    <rPh sb="2" eb="4">
      <t>ノウリン</t>
    </rPh>
    <rPh sb="4" eb="6">
      <t>シンコウ</t>
    </rPh>
    <rPh sb="6" eb="9">
      <t>ジムショ</t>
    </rPh>
    <phoneticPr fontId="7"/>
  </si>
  <si>
    <t>丹波農林振興事務所</t>
    <rPh sb="0" eb="2">
      <t>タンバ</t>
    </rPh>
    <rPh sb="2" eb="4">
      <t>ノウリン</t>
    </rPh>
    <rPh sb="4" eb="6">
      <t>シンコウ</t>
    </rPh>
    <rPh sb="6" eb="9">
      <t>ジムショ</t>
    </rPh>
    <phoneticPr fontId="7"/>
  </si>
  <si>
    <t>洲本農林水産振興事務所</t>
    <rPh sb="0" eb="2">
      <t>スモト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7"/>
  </si>
  <si>
    <t>合計９県民局</t>
    <rPh sb="0" eb="2">
      <t>ゴウケイ</t>
    </rPh>
    <rPh sb="3" eb="6">
      <t>ケンミンキョク</t>
    </rPh>
    <phoneticPr fontId="7"/>
  </si>
  <si>
    <t>合計１０農林事務所</t>
    <rPh sb="0" eb="2">
      <t>ゴウケイ</t>
    </rPh>
    <rPh sb="4" eb="6">
      <t>ノウリン</t>
    </rPh>
    <rPh sb="6" eb="9">
      <t>ジムショ</t>
    </rPh>
    <phoneticPr fontId="7"/>
  </si>
  <si>
    <t>配分枠
（企業）</t>
    <rPh sb="0" eb="2">
      <t>ハイブン</t>
    </rPh>
    <rPh sb="2" eb="3">
      <t>ワク</t>
    </rPh>
    <rPh sb="5" eb="7">
      <t>キギョウ</t>
    </rPh>
    <phoneticPr fontId="7"/>
  </si>
  <si>
    <t>今後活用が見込まれる企業</t>
    <rPh sb="0" eb="2">
      <t>コンゴ</t>
    </rPh>
    <rPh sb="2" eb="4">
      <t>カツヨウ</t>
    </rPh>
    <rPh sb="5" eb="7">
      <t>ミコ</t>
    </rPh>
    <rPh sb="10" eb="12">
      <t>キギョウ</t>
    </rPh>
    <phoneticPr fontId="7"/>
  </si>
  <si>
    <t>③有無</t>
    <rPh sb="1" eb="3">
      <t>ウム</t>
    </rPh>
    <phoneticPr fontId="7"/>
  </si>
  <si>
    <t>④③において「有」の場合は企業名等</t>
    <rPh sb="7" eb="8">
      <t>ア</t>
    </rPh>
    <rPh sb="10" eb="12">
      <t>バアイ</t>
    </rPh>
    <rPh sb="13" eb="16">
      <t>キギョウメイ</t>
    </rPh>
    <rPh sb="16" eb="17">
      <t>トウ</t>
    </rPh>
    <phoneticPr fontId="7"/>
  </si>
  <si>
    <t>県補助金（円）</t>
    <rPh sb="0" eb="1">
      <t>ケン</t>
    </rPh>
    <rPh sb="1" eb="4">
      <t>ホジョキン</t>
    </rPh>
    <rPh sb="5" eb="6">
      <t>エン</t>
    </rPh>
    <phoneticPr fontId="7"/>
  </si>
  <si>
    <t>総事業費（円）</t>
    <rPh sb="0" eb="4">
      <t>ソウジギョウヒ</t>
    </rPh>
    <rPh sb="5" eb="6">
      <t>エン</t>
    </rPh>
    <phoneticPr fontId="7"/>
  </si>
  <si>
    <t>予算上限額</t>
    <rPh sb="0" eb="2">
      <t>ヨサン</t>
    </rPh>
    <rPh sb="2" eb="5">
      <t>ジョウゲンガク</t>
    </rPh>
    <phoneticPr fontId="7"/>
  </si>
  <si>
    <t>配分枠（企業数）@500千円</t>
    <rPh sb="0" eb="2">
      <t>ハイブン</t>
    </rPh>
    <rPh sb="2" eb="3">
      <t>ワク</t>
    </rPh>
    <rPh sb="4" eb="7">
      <t>キギョウスウ</t>
    </rPh>
    <rPh sb="12" eb="14">
      <t>センエン</t>
    </rPh>
    <phoneticPr fontId="7"/>
  </si>
  <si>
    <t>神戸県民センター</t>
    <rPh sb="0" eb="2">
      <t>コウベ</t>
    </rPh>
    <rPh sb="2" eb="4">
      <t>ケンミン</t>
    </rPh>
    <phoneticPr fontId="7"/>
  </si>
  <si>
    <t>中播磨県民センター</t>
    <rPh sb="0" eb="1">
      <t>ナカ</t>
    </rPh>
    <rPh sb="1" eb="3">
      <t>ハリマ</t>
    </rPh>
    <rPh sb="3" eb="5">
      <t>ケンミン</t>
    </rPh>
    <phoneticPr fontId="7"/>
  </si>
  <si>
    <t>事業内容
導入予定機械等</t>
    <rPh sb="0" eb="2">
      <t>ジギョウ</t>
    </rPh>
    <rPh sb="2" eb="4">
      <t>ナイヨウ</t>
    </rPh>
    <rPh sb="5" eb="7">
      <t>ドウニュウ</t>
    </rPh>
    <rPh sb="7" eb="9">
      <t>ヨテイ</t>
    </rPh>
    <rPh sb="9" eb="11">
      <t>キカイ</t>
    </rPh>
    <rPh sb="11" eb="12">
      <t>トウ</t>
    </rPh>
    <phoneticPr fontId="7"/>
  </si>
  <si>
    <t>平成２９年度企業の農業参入推進事業に係る要望調査</t>
    <rPh sb="0" eb="2">
      <t>ヘイセイ</t>
    </rPh>
    <rPh sb="4" eb="6">
      <t>ネンド</t>
    </rPh>
    <rPh sb="6" eb="8">
      <t>キギョウ</t>
    </rPh>
    <rPh sb="9" eb="11">
      <t>ノウギョウ</t>
    </rPh>
    <rPh sb="11" eb="13">
      <t>サンニュウ</t>
    </rPh>
    <rPh sb="13" eb="15">
      <t>スイシン</t>
    </rPh>
    <rPh sb="15" eb="17">
      <t>ジギョウ</t>
    </rPh>
    <rPh sb="18" eb="19">
      <t>カカ</t>
    </rPh>
    <rPh sb="20" eb="22">
      <t>ヨウボウ</t>
    </rPh>
    <rPh sb="22" eb="24">
      <t>チョウサ</t>
    </rPh>
    <phoneticPr fontId="7"/>
  </si>
  <si>
    <t>市町名</t>
    <rPh sb="0" eb="3">
      <t>シチョウメイ</t>
    </rPh>
    <phoneticPr fontId="7"/>
  </si>
  <si>
    <t>事業主体</t>
    <rPh sb="0" eb="2">
      <t>ジギョウ</t>
    </rPh>
    <rPh sb="2" eb="4">
      <t>シュタイ</t>
    </rPh>
    <phoneticPr fontId="7"/>
  </si>
  <si>
    <t>事業内容</t>
  </si>
  <si>
    <t>計</t>
    <rPh sb="0" eb="1">
      <t>ケイ</t>
    </rPh>
    <phoneticPr fontId="7"/>
  </si>
  <si>
    <t>記入例</t>
    <rPh sb="0" eb="2">
      <t>キニュウ</t>
    </rPh>
    <rPh sb="2" eb="3">
      <t>レイ</t>
    </rPh>
    <phoneticPr fontId="7"/>
  </si>
  <si>
    <t>○○</t>
    <phoneticPr fontId="7"/>
  </si>
  <si>
    <t>実施
時期</t>
    <rPh sb="0" eb="2">
      <t>ジッシ</t>
    </rPh>
    <rPh sb="3" eb="5">
      <t>ジキ</t>
    </rPh>
    <phoneticPr fontId="7"/>
  </si>
  <si>
    <t>○○市</t>
    <rPh sb="2" eb="3">
      <t>シ</t>
    </rPh>
    <phoneticPr fontId="7"/>
  </si>
  <si>
    <t>△△</t>
    <phoneticPr fontId="7"/>
  </si>
  <si>
    <t>【○○農林（水産）振興事務所】</t>
    <rPh sb="3" eb="5">
      <t>ノウリン</t>
    </rPh>
    <rPh sb="6" eb="8">
      <t>スイサン</t>
    </rPh>
    <rPh sb="9" eb="11">
      <t>シンコウ</t>
    </rPh>
    <rPh sb="11" eb="14">
      <t>ジムショ</t>
    </rPh>
    <phoneticPr fontId="16"/>
  </si>
  <si>
    <t>市町</t>
  </si>
  <si>
    <t>事業主体</t>
  </si>
  <si>
    <t>事業実施地区
（集落）</t>
  </si>
  <si>
    <t>簡易
トイレ</t>
  </si>
  <si>
    <t>男女別水洗トイレ</t>
  </si>
  <si>
    <t>休憩室</t>
  </si>
  <si>
    <t>農林</t>
    <rPh sb="0" eb="2">
      <t>ノウリン</t>
    </rPh>
    <phoneticPr fontId="16"/>
  </si>
  <si>
    <t>新規雇用</t>
  </si>
  <si>
    <t>家族協定</t>
  </si>
  <si>
    <t>事業内容</t>
    <rPh sb="0" eb="2">
      <t>ジギョウ</t>
    </rPh>
    <rPh sb="2" eb="4">
      <t>ナイヨウ</t>
    </rPh>
    <phoneticPr fontId="7"/>
  </si>
  <si>
    <t>市町</t>
    <rPh sb="0" eb="1">
      <t>シ</t>
    </rPh>
    <rPh sb="1" eb="2">
      <t>マチ</t>
    </rPh>
    <phoneticPr fontId="7"/>
  </si>
  <si>
    <t>参入市町</t>
    <rPh sb="0" eb="1">
      <t>サン</t>
    </rPh>
    <rPh sb="1" eb="2">
      <t>イリ</t>
    </rPh>
    <rPh sb="2" eb="3">
      <t>シ</t>
    </rPh>
    <rPh sb="3" eb="4">
      <t>マチ</t>
    </rPh>
    <phoneticPr fontId="7"/>
  </si>
  <si>
    <t>企業名</t>
    <rPh sb="0" eb="2">
      <t>キギョウ</t>
    </rPh>
    <rPh sb="2" eb="3">
      <t>メイ</t>
    </rPh>
    <phoneticPr fontId="7"/>
  </si>
  <si>
    <t>事業メニュー</t>
    <rPh sb="0" eb="2">
      <t>ジギョウ</t>
    </rPh>
    <phoneticPr fontId="7"/>
  </si>
  <si>
    <t>○○</t>
  </si>
  <si>
    <t>△△</t>
  </si>
  <si>
    <t>草刈り、抜根</t>
    <rPh sb="0" eb="2">
      <t>クサカ</t>
    </rPh>
    <rPh sb="4" eb="5">
      <t>バツ</t>
    </rPh>
    <rPh sb="5" eb="6">
      <t>コン</t>
    </rPh>
    <phoneticPr fontId="7"/>
  </si>
  <si>
    <t>B市C町D集落</t>
  </si>
  <si>
    <t>E町F集落</t>
  </si>
  <si>
    <t>(農)G営農</t>
  </si>
  <si>
    <t>H市I町J集落</t>
  </si>
  <si>
    <t>L町M集落</t>
  </si>
  <si>
    <t>○○市</t>
    <phoneticPr fontId="16"/>
  </si>
  <si>
    <t>【例】
○○農林</t>
    <rPh sb="1" eb="2">
      <t>レイ</t>
    </rPh>
    <rPh sb="6" eb="8">
      <t>ノウリン</t>
    </rPh>
    <phoneticPr fontId="7"/>
  </si>
  <si>
    <t>事業区分
（該当するものに「1」）</t>
    <phoneticPr fontId="7"/>
  </si>
  <si>
    <t>簡易トイレ購入</t>
    <phoneticPr fontId="7"/>
  </si>
  <si>
    <t>シャワー室整備、ロッカー等備品購入、電気・水道工事</t>
    <phoneticPr fontId="7"/>
  </si>
  <si>
    <t>簡易トイレ購入、休憩室用コンテナハウス購入、トイレ整備、電気・水道工事</t>
    <phoneticPr fontId="7"/>
  </si>
  <si>
    <t>トイレ増設、照明器具・温水便座等備品購入、電気・水道工事</t>
    <phoneticPr fontId="7"/>
  </si>
  <si>
    <t>法人設立</t>
  </si>
  <si>
    <t>農地利用者</t>
    <phoneticPr fontId="7"/>
  </si>
  <si>
    <t>耕作放棄地再生・活用支援</t>
    <rPh sb="0" eb="2">
      <t>コウサク</t>
    </rPh>
    <rPh sb="2" eb="5">
      <t>ホウキチ</t>
    </rPh>
    <rPh sb="5" eb="7">
      <t>サイセイ</t>
    </rPh>
    <rPh sb="8" eb="10">
      <t>カツヨウ</t>
    </rPh>
    <rPh sb="10" eb="12">
      <t>シエン</t>
    </rPh>
    <phoneticPr fontId="7"/>
  </si>
  <si>
    <t>農林</t>
    <rPh sb="0" eb="2">
      <t>ノウリン</t>
    </rPh>
    <phoneticPr fontId="7"/>
  </si>
  <si>
    <t>地区名</t>
    <rPh sb="0" eb="2">
      <t>チク</t>
    </rPh>
    <rPh sb="2" eb="3">
      <t>メイ</t>
    </rPh>
    <phoneticPr fontId="7"/>
  </si>
  <si>
    <t>事業主体</t>
    <rPh sb="0" eb="2">
      <t>ジギョウ</t>
    </rPh>
    <rPh sb="2" eb="4">
      <t>シュタイ</t>
    </rPh>
    <phoneticPr fontId="7"/>
  </si>
  <si>
    <t>○○市</t>
    <rPh sb="2" eb="3">
      <t>シ</t>
    </rPh>
    <phoneticPr fontId="7"/>
  </si>
  <si>
    <t>(株)○○農園</t>
    <rPh sb="0" eb="3">
      <t>カブ</t>
    </rPh>
    <rPh sb="5" eb="7">
      <t>ノウエン</t>
    </rPh>
    <phoneticPr fontId="7"/>
  </si>
  <si>
    <t>(株)Aファーム</t>
    <rPh sb="0" eb="3">
      <t>カブ</t>
    </rPh>
    <phoneticPr fontId="7"/>
  </si>
  <si>
    <t>【記入例】
〇〇市</t>
    <rPh sb="1" eb="3">
      <t>キニュウ</t>
    </rPh>
    <rPh sb="3" eb="4">
      <t>レイ</t>
    </rPh>
    <rPh sb="8" eb="9">
      <t>シ</t>
    </rPh>
    <phoneticPr fontId="7"/>
  </si>
  <si>
    <t>①参入定着事業</t>
  </si>
  <si>
    <t>（株）〇〇建設</t>
    <rPh sb="1" eb="2">
      <t>カブ</t>
    </rPh>
    <rPh sb="5" eb="7">
      <t>ケンセツ</t>
    </rPh>
    <phoneticPr fontId="7"/>
  </si>
  <si>
    <t>栽培技術の習得および確立のための実習研修にかかる経費。自社農産物加工品と商品パッケージの試作。</t>
    <phoneticPr fontId="7"/>
  </si>
  <si>
    <t>令和8年度　企業の農業参入推進事業  要望調査票</t>
    <rPh sb="0" eb="2">
      <t>レイワ</t>
    </rPh>
    <rPh sb="3" eb="5">
      <t>ネンド</t>
    </rPh>
    <rPh sb="5" eb="7">
      <t>ヘイネンド</t>
    </rPh>
    <rPh sb="6" eb="8">
      <t>キギョウ</t>
    </rPh>
    <rPh sb="9" eb="11">
      <t>ノウギョウ</t>
    </rPh>
    <rPh sb="11" eb="13">
      <t>サンニュウ</t>
    </rPh>
    <rPh sb="13" eb="15">
      <t>スイシン</t>
    </rPh>
    <rPh sb="15" eb="17">
      <t>ジギョウ</t>
    </rPh>
    <rPh sb="19" eb="21">
      <t>ヨウボウ</t>
    </rPh>
    <rPh sb="21" eb="23">
      <t>チョウサ</t>
    </rPh>
    <rPh sb="23" eb="24">
      <t>ヒョウ</t>
    </rPh>
    <phoneticPr fontId="7"/>
  </si>
  <si>
    <t>R8.11</t>
    <phoneticPr fontId="7"/>
  </si>
  <si>
    <t>R8.9</t>
    <phoneticPr fontId="7"/>
  </si>
  <si>
    <t>市町名</t>
    <rPh sb="0" eb="3">
      <t>シマチメイ</t>
    </rPh>
    <phoneticPr fontId="7"/>
  </si>
  <si>
    <t>地区名</t>
    <rPh sb="0" eb="3">
      <t>チクメイ</t>
    </rPh>
    <phoneticPr fontId="7"/>
  </si>
  <si>
    <t>事業主体</t>
    <rPh sb="0" eb="4">
      <t>ジギョウシュタイ</t>
    </rPh>
    <phoneticPr fontId="7"/>
  </si>
  <si>
    <t>農地利用者</t>
    <rPh sb="0" eb="5">
      <t>ノウチリヨウシャ</t>
    </rPh>
    <phoneticPr fontId="7"/>
  </si>
  <si>
    <t>実施時期</t>
    <rPh sb="0" eb="2">
      <t>ジッシ</t>
    </rPh>
    <rPh sb="2" eb="4">
      <t>ジキ</t>
    </rPh>
    <phoneticPr fontId="7"/>
  </si>
  <si>
    <t>農林(水産)　事務所名</t>
    <rPh sb="0" eb="2">
      <t>ノウリン</t>
    </rPh>
    <rPh sb="3" eb="5">
      <t>スイサン</t>
    </rPh>
    <rPh sb="7" eb="9">
      <t>ジム</t>
    </rPh>
    <rPh sb="9" eb="10">
      <t>ショ</t>
    </rPh>
    <rPh sb="10" eb="11">
      <t>メイ</t>
    </rPh>
    <phoneticPr fontId="7"/>
  </si>
  <si>
    <t>事務所</t>
    <rPh sb="0" eb="3">
      <t>ジムショ</t>
    </rPh>
    <phoneticPr fontId="12"/>
  </si>
  <si>
    <t>地域名
（市町名）</t>
    <rPh sb="0" eb="3">
      <t>チイキメイ</t>
    </rPh>
    <rPh sb="5" eb="7">
      <t>シチョウ</t>
    </rPh>
    <rPh sb="7" eb="8">
      <t>メイ</t>
    </rPh>
    <phoneticPr fontId="12"/>
  </si>
  <si>
    <t>事業実施主体</t>
    <rPh sb="0" eb="2">
      <t>ジギョウ</t>
    </rPh>
    <rPh sb="2" eb="4">
      <t>ジッシ</t>
    </rPh>
    <rPh sb="4" eb="6">
      <t>シュタイ</t>
    </rPh>
    <phoneticPr fontId="12"/>
  </si>
  <si>
    <t>事業メニュー</t>
    <phoneticPr fontId="12"/>
  </si>
  <si>
    <t>備考（取組内容等）</t>
    <rPh sb="0" eb="2">
      <t>ビコウ</t>
    </rPh>
    <rPh sb="3" eb="8">
      <t>トリクミナイヨウトウ</t>
    </rPh>
    <phoneticPr fontId="12"/>
  </si>
  <si>
    <t>事業費
（円）</t>
    <rPh sb="0" eb="3">
      <t>ジギョウヒ</t>
    </rPh>
    <rPh sb="5" eb="6">
      <t>エン</t>
    </rPh>
    <phoneticPr fontId="7"/>
  </si>
  <si>
    <t>記入例１</t>
    <rPh sb="0" eb="2">
      <t>キニュウ</t>
    </rPh>
    <rPh sb="2" eb="3">
      <t>レイ</t>
    </rPh>
    <phoneticPr fontId="7"/>
  </si>
  <si>
    <t>Ａ地区（○○市）</t>
    <rPh sb="1" eb="3">
      <t>チク</t>
    </rPh>
    <rPh sb="6" eb="7">
      <t>シ</t>
    </rPh>
    <phoneticPr fontId="7"/>
  </si>
  <si>
    <t>NPO法人■■</t>
    <rPh sb="3" eb="5">
      <t>ホウジン</t>
    </rPh>
    <phoneticPr fontId="7"/>
  </si>
  <si>
    <t>小規模農家の農作業サポート支援</t>
    <rPh sb="0" eb="5">
      <t>ショウキボノウカ</t>
    </rPh>
    <rPh sb="6" eb="9">
      <t>ノウサギョウ</t>
    </rPh>
    <rPh sb="13" eb="15">
      <t>シエン</t>
    </rPh>
    <phoneticPr fontId="7"/>
  </si>
  <si>
    <t>Ａ地区</t>
    <rPh sb="1" eb="3">
      <t>チク</t>
    </rPh>
    <phoneticPr fontId="7"/>
  </si>
  <si>
    <t>地区内の農家から水稲の収穫作業を受託する</t>
    <rPh sb="0" eb="3">
      <t>チクナイ</t>
    </rPh>
    <rPh sb="4" eb="6">
      <t>ノウカ</t>
    </rPh>
    <rPh sb="8" eb="10">
      <t>スイトウ</t>
    </rPh>
    <rPh sb="11" eb="15">
      <t>シュウカクサギョウ</t>
    </rPh>
    <rPh sb="16" eb="18">
      <t>ジュタク</t>
    </rPh>
    <phoneticPr fontId="7"/>
  </si>
  <si>
    <t>記入例2</t>
    <rPh sb="0" eb="2">
      <t>キニュウ</t>
    </rPh>
    <rPh sb="2" eb="3">
      <t>レイ</t>
    </rPh>
    <phoneticPr fontId="7"/>
  </si>
  <si>
    <t>Ｂ地区（□□町）</t>
    <rPh sb="1" eb="3">
      <t>チク</t>
    </rPh>
    <rPh sb="2" eb="3">
      <t>ク</t>
    </rPh>
    <rPh sb="6" eb="7">
      <t>チョウ</t>
    </rPh>
    <phoneticPr fontId="7"/>
  </si>
  <si>
    <t>B地区</t>
    <rPh sb="1" eb="3">
      <t>チク</t>
    </rPh>
    <phoneticPr fontId="7"/>
  </si>
  <si>
    <t>リスト</t>
    <phoneticPr fontId="7"/>
  </si>
  <si>
    <t>R8.8～R9.3</t>
    <phoneticPr fontId="7"/>
  </si>
  <si>
    <t>1号遊休農地30,000円/10a</t>
    <rPh sb="1" eb="2">
      <t>ゴウ</t>
    </rPh>
    <rPh sb="2" eb="4">
      <t>ユウキュウ</t>
    </rPh>
    <rPh sb="4" eb="6">
      <t>ノウチ</t>
    </rPh>
    <rPh sb="8" eb="17">
      <t>000エン/10ア</t>
    </rPh>
    <phoneticPr fontId="14"/>
  </si>
  <si>
    <t>再生困難な農地
50,000円/10a</t>
    <rPh sb="0" eb="2">
      <t>サイセイ</t>
    </rPh>
    <rPh sb="2" eb="4">
      <t>コンナン</t>
    </rPh>
    <rPh sb="5" eb="6">
      <t>ノウ</t>
    </rPh>
    <rPh sb="10" eb="19">
      <t>000エン/10ア</t>
    </rPh>
    <phoneticPr fontId="14"/>
  </si>
  <si>
    <t>R8.10</t>
    <phoneticPr fontId="7"/>
  </si>
  <si>
    <t>事業対象となる活動内容
（実施要領別表から選択）</t>
    <rPh sb="0" eb="2">
      <t>ジギョウ</t>
    </rPh>
    <rPh sb="2" eb="4">
      <t>タイショウ</t>
    </rPh>
    <rPh sb="7" eb="11">
      <t>カツドウナイヨウ</t>
    </rPh>
    <rPh sb="13" eb="19">
      <t>ジッシヨウリョウベッピョウ</t>
    </rPh>
    <rPh sb="21" eb="23">
      <t>センタク</t>
    </rPh>
    <phoneticPr fontId="7"/>
  </si>
  <si>
    <t>(1)作業指示、作業補助に必要な資材の購入
(3)生産性向上に必要な資材の購入</t>
    <rPh sb="3" eb="7">
      <t>サギョウシジ</t>
    </rPh>
    <rPh sb="8" eb="12">
      <t>サギョウホジョ</t>
    </rPh>
    <rPh sb="13" eb="15">
      <t>ヒツヨウ</t>
    </rPh>
    <rPh sb="16" eb="18">
      <t>シザイ</t>
    </rPh>
    <rPh sb="19" eb="21">
      <t>コウニュウ</t>
    </rPh>
    <rPh sb="25" eb="27">
      <t>セイサン</t>
    </rPh>
    <rPh sb="27" eb="28">
      <t>セイ</t>
    </rPh>
    <rPh sb="28" eb="30">
      <t>コウジョウ</t>
    </rPh>
    <rPh sb="31" eb="33">
      <t>ヒツヨウ</t>
    </rPh>
    <rPh sb="34" eb="36">
      <t>シザイ</t>
    </rPh>
    <rPh sb="37" eb="39">
      <t>コウニュウ</t>
    </rPh>
    <phoneticPr fontId="7"/>
  </si>
  <si>
    <t>(1)ホワイトボード及び収穫カゴの購入
(2)作業台車及び鋏の購入</t>
    <rPh sb="10" eb="11">
      <t>オヨ</t>
    </rPh>
    <rPh sb="12" eb="14">
      <t>シュウカク</t>
    </rPh>
    <rPh sb="17" eb="19">
      <t>コウニュウ</t>
    </rPh>
    <rPh sb="23" eb="27">
      <t>サギョウダイシャ</t>
    </rPh>
    <rPh sb="27" eb="28">
      <t>オヨ</t>
    </rPh>
    <rPh sb="29" eb="30">
      <t>ハサミ</t>
    </rPh>
    <rPh sb="31" eb="33">
      <t>コウニュウ</t>
    </rPh>
    <phoneticPr fontId="7"/>
  </si>
  <si>
    <t>R8.6</t>
    <phoneticPr fontId="7"/>
  </si>
  <si>
    <t>R8.7</t>
    <phoneticPr fontId="7"/>
  </si>
  <si>
    <t>事業
実施
時期</t>
    <rPh sb="0" eb="2">
      <t>ジギョウ</t>
    </rPh>
    <rPh sb="3" eb="5">
      <t>ジッシ</t>
    </rPh>
    <rPh sb="6" eb="8">
      <t>ジキ</t>
    </rPh>
    <phoneticPr fontId="7"/>
  </si>
  <si>
    <t>R8.4</t>
    <phoneticPr fontId="7"/>
  </si>
  <si>
    <t>中間管理
機構
からの
農地の
借受時期</t>
    <rPh sb="0" eb="2">
      <t>チュウカン</t>
    </rPh>
    <rPh sb="2" eb="4">
      <t>カンリ</t>
    </rPh>
    <rPh sb="5" eb="7">
      <t>キコウ</t>
    </rPh>
    <rPh sb="12" eb="14">
      <t>ノウチ</t>
    </rPh>
    <rPh sb="16" eb="18">
      <t>カリウケ</t>
    </rPh>
    <rPh sb="18" eb="20">
      <t>ジキ</t>
    </rPh>
    <phoneticPr fontId="7"/>
  </si>
  <si>
    <t>事業
実施時期</t>
    <rPh sb="0" eb="2">
      <t>ジギョウ</t>
    </rPh>
    <rPh sb="3" eb="5">
      <t>ジッシ</t>
    </rPh>
    <rPh sb="5" eb="7">
      <t>ジキ</t>
    </rPh>
    <phoneticPr fontId="7"/>
  </si>
  <si>
    <t>※対象面積は1㎡未満を切捨てて入力ください</t>
    <rPh sb="1" eb="5">
      <t>タイショウメンセキ</t>
    </rPh>
    <rPh sb="15" eb="17">
      <t>ニュウリョク</t>
    </rPh>
    <phoneticPr fontId="7"/>
  </si>
  <si>
    <t>　</t>
    <phoneticPr fontId="7"/>
  </si>
  <si>
    <t>取組内容
（事業により導入する資材、実施する活動等を、
活動内容ごとに入力）</t>
    <rPh sb="0" eb="4">
      <t>トリクミナイヨウ</t>
    </rPh>
    <rPh sb="6" eb="8">
      <t>ジギョウ</t>
    </rPh>
    <rPh sb="11" eb="13">
      <t>ドウニュウ</t>
    </rPh>
    <rPh sb="15" eb="17">
      <t>シザイ</t>
    </rPh>
    <rPh sb="18" eb="20">
      <t>ジッシ</t>
    </rPh>
    <rPh sb="22" eb="25">
      <t>カツドウトウ</t>
    </rPh>
    <rPh sb="28" eb="30">
      <t>カツドウ</t>
    </rPh>
    <rPh sb="30" eb="32">
      <t>ナイヨウ</t>
    </rPh>
    <rPh sb="35" eb="37">
      <t>ニュウリョク</t>
    </rPh>
    <phoneticPr fontId="7"/>
  </si>
  <si>
    <t>事業主体区分
（いずれかを選択）</t>
    <rPh sb="0" eb="6">
      <t>ジギョウシュタイクブン</t>
    </rPh>
    <rPh sb="13" eb="15">
      <t>センタク</t>
    </rPh>
    <phoneticPr fontId="7"/>
  </si>
  <si>
    <t>事業主体区分リスト</t>
    <rPh sb="0" eb="6">
      <t>ジギョウシュタイクブン</t>
    </rPh>
    <phoneticPr fontId="7"/>
  </si>
  <si>
    <t>認定農業者</t>
    <rPh sb="0" eb="5">
      <t>ニンテイノウギョウシャ</t>
    </rPh>
    <phoneticPr fontId="7"/>
  </si>
  <si>
    <t>農業法人</t>
    <rPh sb="0" eb="4">
      <t>ノウギョウホウジン</t>
    </rPh>
    <phoneticPr fontId="7"/>
  </si>
  <si>
    <t>認定新規就農者</t>
    <rPh sb="0" eb="7">
      <t>ニンテイシンキシュウノウシャ</t>
    </rPh>
    <phoneticPr fontId="7"/>
  </si>
  <si>
    <t>兵庫太郎</t>
    <phoneticPr fontId="7"/>
  </si>
  <si>
    <t>兵庫花子</t>
    <phoneticPr fontId="7"/>
  </si>
  <si>
    <t>※事業区分ごとの補助金上限：簡易トイレ　120千円、男女別水洗トイレ　600千円、休憩室　600千円</t>
    <rPh sb="1" eb="5">
      <t>ジギョウクブン</t>
    </rPh>
    <rPh sb="8" eb="14">
      <t>ホジョキン</t>
    </rPh>
    <rPh sb="14" eb="16">
      <t>カンイ</t>
    </rPh>
    <rPh sb="23" eb="25">
      <t>センエン</t>
    </rPh>
    <rPh sb="26" eb="31">
      <t>ダンジョベツスイセン</t>
    </rPh>
    <rPh sb="38" eb="40">
      <t>センエン</t>
    </rPh>
    <rPh sb="41" eb="44">
      <t>キュウケイシツ</t>
    </rPh>
    <rPh sb="48" eb="50">
      <t>センエン</t>
    </rPh>
    <phoneticPr fontId="7"/>
  </si>
  <si>
    <t>地域計画の
区域名</t>
    <rPh sb="0" eb="4">
      <t>チイキケイカク</t>
    </rPh>
    <rPh sb="6" eb="9">
      <t>クイキメイ</t>
    </rPh>
    <phoneticPr fontId="7"/>
  </si>
  <si>
    <t>総事業費
（円）</t>
    <rPh sb="1" eb="4">
      <t>ジギョウヒ</t>
    </rPh>
    <rPh sb="6" eb="7">
      <t>エン</t>
    </rPh>
    <phoneticPr fontId="16"/>
  </si>
  <si>
    <t>実施要領別表</t>
    <rPh sb="0" eb="4">
      <t>ジッシヨウリョウ</t>
    </rPh>
    <rPh sb="4" eb="6">
      <t>ベッピョウ</t>
    </rPh>
    <phoneticPr fontId="7"/>
  </si>
  <si>
    <t>実施要領第３に掲げる事業の対象となる活動内容は、以下のとおりとする。</t>
  </si>
  <si>
    <t>活動内容</t>
  </si>
  <si>
    <t>例</t>
  </si>
  <si>
    <t>(1) 作業指示、作業補助に必要な資材の購入</t>
  </si>
  <si>
    <t>収穫カゴ</t>
  </si>
  <si>
    <t>(2) 専門家等の外部講師の派遣</t>
  </si>
  <si>
    <t>講師謝金</t>
  </si>
  <si>
    <t>(3) 生産性向上に必要な資材、農機具の購入</t>
  </si>
  <si>
    <t>作業台車、鋏、草刈り機</t>
  </si>
  <si>
    <t>(4) 労働環境の改善</t>
  </si>
  <si>
    <t>テント、送風機</t>
  </si>
  <si>
    <t>(5) 農福連携勉強会等の開催</t>
  </si>
  <si>
    <t>会場借料</t>
  </si>
  <si>
    <t>(6) 先進地視察　等</t>
  </si>
  <si>
    <t>交通費（宿泊費除く）</t>
  </si>
  <si>
    <t>※実績報告時に領収書等で明確に費用が分かるものに限る</t>
  </si>
  <si>
    <t xml:space="preserve">事業実施時期
</t>
    <rPh sb="0" eb="2">
      <t>ジギョウ</t>
    </rPh>
    <rPh sb="2" eb="4">
      <t>ジッシ</t>
    </rPh>
    <rPh sb="4" eb="6">
      <t>ジキ</t>
    </rPh>
    <phoneticPr fontId="12"/>
  </si>
  <si>
    <t>【R8主な改正】</t>
    <rPh sb="3" eb="4">
      <t>オモ</t>
    </rPh>
    <rPh sb="5" eb="7">
      <t>カイセイ</t>
    </rPh>
    <phoneticPr fontId="7"/>
  </si>
  <si>
    <t>・未整備農地集積奨励支援、分散農地集積奨励支援は廃止</t>
    <rPh sb="24" eb="26">
      <t>ハイシ</t>
    </rPh>
    <phoneticPr fontId="7"/>
  </si>
  <si>
    <t>・石礫除去については、下の要件を廃止。</t>
    <rPh sb="1" eb="2">
      <t>セキ</t>
    </rPh>
    <rPh sb="2" eb="3">
      <t>レキ</t>
    </rPh>
    <rPh sb="3" eb="5">
      <t>ジョキョ</t>
    </rPh>
    <rPh sb="11" eb="12">
      <t>シタ</t>
    </rPh>
    <rPh sb="13" eb="15">
      <t>ヨウケン</t>
    </rPh>
    <rPh sb="16" eb="18">
      <t>ハイシ</t>
    </rPh>
    <phoneticPr fontId="7"/>
  </si>
  <si>
    <t xml:space="preserve">　過去に基盤整備事業等が実施され、かつ再整備が当面予定されていない農地であること。
</t>
    <phoneticPr fontId="7"/>
  </si>
  <si>
    <t>　１区画の面積が30a未満の農地であること。</t>
    <phoneticPr fontId="7"/>
  </si>
  <si>
    <t>対象
面積
（㎡）</t>
    <rPh sb="0" eb="2">
      <t>タイショウ</t>
    </rPh>
    <rPh sb="3" eb="5">
      <t>メンセキ</t>
    </rPh>
    <phoneticPr fontId="7"/>
  </si>
  <si>
    <t>補助金額
（円）</t>
    <rPh sb="3" eb="4">
      <t>ガク</t>
    </rPh>
    <rPh sb="6" eb="7">
      <t>エン</t>
    </rPh>
    <phoneticPr fontId="7"/>
  </si>
  <si>
    <t>うち
1号遊休
農地
(㎡)</t>
    <rPh sb="4" eb="5">
      <t>ゴウ</t>
    </rPh>
    <rPh sb="5" eb="7">
      <t>ユウキュウ</t>
    </rPh>
    <rPh sb="8" eb="10">
      <t>ノウチ</t>
    </rPh>
    <phoneticPr fontId="14"/>
  </si>
  <si>
    <t>うち
再生困難な農地(㎡)</t>
    <rPh sb="3" eb="5">
      <t>サイセイ</t>
    </rPh>
    <rPh sb="5" eb="7">
      <t>コンナン</t>
    </rPh>
    <rPh sb="8" eb="10">
      <t>ノウチ</t>
    </rPh>
    <phoneticPr fontId="14"/>
  </si>
  <si>
    <t>令和8年度　農地有効活用総合対策事業　要望調査票</t>
    <rPh sb="6" eb="18">
      <t>ノウチユウコウカツヨウソウゴウタイサクジギョウ</t>
    </rPh>
    <rPh sb="19" eb="21">
      <t>ヨウボウ</t>
    </rPh>
    <rPh sb="21" eb="24">
      <t>チョウサヒョウ</t>
    </rPh>
    <phoneticPr fontId="12"/>
  </si>
  <si>
    <t>対象面積(㎡)</t>
    <rPh sb="0" eb="4">
      <t>タイショウメンセキ</t>
    </rPh>
    <phoneticPr fontId="7"/>
  </si>
  <si>
    <r>
      <t xml:space="preserve">補助金額
（円）
40千円/10a
</t>
    </r>
    <r>
      <rPr>
        <sz val="8"/>
        <rFont val="ＭＳ Ｐゴシック"/>
        <family val="3"/>
        <charset val="128"/>
      </rPr>
      <t>※農地利用者１人あたりの上限160千円</t>
    </r>
    <rPh sb="0" eb="3">
      <t>ホジョキン</t>
    </rPh>
    <rPh sb="3" eb="4">
      <t>ガク</t>
    </rPh>
    <rPh sb="6" eb="7">
      <t>エン</t>
    </rPh>
    <rPh sb="11" eb="13">
      <t>センエン</t>
    </rPh>
    <rPh sb="18" eb="20">
      <t>ノウチ</t>
    </rPh>
    <rPh sb="20" eb="23">
      <t>リヨウシャ</t>
    </rPh>
    <rPh sb="24" eb="25">
      <t>ヒト</t>
    </rPh>
    <rPh sb="29" eb="31">
      <t>ジョウゲン</t>
    </rPh>
    <rPh sb="34" eb="35">
      <t>セン</t>
    </rPh>
    <rPh sb="35" eb="36">
      <t>エン</t>
    </rPh>
    <phoneticPr fontId="7"/>
  </si>
  <si>
    <t>令和8年度　農福連携推進事業  要望調査票   ※補助金額は千円未満切り捨て</t>
    <rPh sb="0" eb="2">
      <t>レイワ</t>
    </rPh>
    <rPh sb="3" eb="5">
      <t>ネンドヘイネンド</t>
    </rPh>
    <rPh sb="6" eb="7">
      <t>ノウ</t>
    </rPh>
    <rPh sb="7" eb="8">
      <t>フク</t>
    </rPh>
    <rPh sb="8" eb="10">
      <t>レンケイ</t>
    </rPh>
    <rPh sb="10" eb="12">
      <t>スイシン</t>
    </rPh>
    <rPh sb="12" eb="14">
      <t>ジギョウ</t>
    </rPh>
    <rPh sb="16" eb="18">
      <t>ヨウボウ</t>
    </rPh>
    <rPh sb="18" eb="20">
      <t>チョウサ</t>
    </rPh>
    <rPh sb="20" eb="21">
      <t>ヒョウ</t>
    </rPh>
    <rPh sb="25" eb="29">
      <t>ホジョキンガク</t>
    </rPh>
    <rPh sb="30" eb="31">
      <t>セン</t>
    </rPh>
    <rPh sb="31" eb="32">
      <t>エン</t>
    </rPh>
    <rPh sb="32" eb="34">
      <t>ミマン</t>
    </rPh>
    <rPh sb="34" eb="35">
      <t>キ</t>
    </rPh>
    <rPh sb="36" eb="37">
      <t>ス</t>
    </rPh>
    <phoneticPr fontId="7"/>
  </si>
  <si>
    <t>補助金額（円）
（補助率1/2、
補助額上限250千円）</t>
    <rPh sb="0" eb="3">
      <t>ホジョキン</t>
    </rPh>
    <rPh sb="3" eb="4">
      <t>ガク</t>
    </rPh>
    <rPh sb="5" eb="6">
      <t>エン</t>
    </rPh>
    <rPh sb="9" eb="12">
      <t>ホジョリツ</t>
    </rPh>
    <rPh sb="17" eb="19">
      <t>ホジョ</t>
    </rPh>
    <rPh sb="19" eb="20">
      <t>ガク</t>
    </rPh>
    <rPh sb="20" eb="22">
      <t>ジョウゲン</t>
    </rPh>
    <rPh sb="25" eb="27">
      <t>センエン</t>
    </rPh>
    <phoneticPr fontId="7"/>
  </si>
  <si>
    <t>令和8年度　雇用就農促進事業（労働環境整備事業）　要望調査票</t>
    <rPh sb="6" eb="14">
      <t>コヨウシュウノウソクシンジギョウ</t>
    </rPh>
    <rPh sb="15" eb="23">
      <t>ロウドウカンキョウセイビジギョウ</t>
    </rPh>
    <rPh sb="25" eb="27">
      <t>ヨウボウ</t>
    </rPh>
    <rPh sb="27" eb="30">
      <t>チョウサヒョウ</t>
    </rPh>
    <phoneticPr fontId="12"/>
  </si>
  <si>
    <t>補助金額（円）
（補助率1/3）</t>
    <rPh sb="5" eb="6">
      <t>エン</t>
    </rPh>
    <rPh sb="9" eb="12">
      <t>ホジョリツ</t>
    </rPh>
    <phoneticPr fontId="16"/>
  </si>
  <si>
    <t>採択要件
（いずれかを選択）</t>
    <rPh sb="0" eb="2">
      <t>サイタク</t>
    </rPh>
    <rPh sb="2" eb="4">
      <t>ヨウケン</t>
    </rPh>
    <rPh sb="11" eb="13">
      <t>センタク</t>
    </rPh>
    <phoneticPr fontId="16"/>
  </si>
  <si>
    <t>補助金額（円）
（補助率1/2）
※ 上限500千円or400千円</t>
    <rPh sb="0" eb="3">
      <t>ホジョキン</t>
    </rPh>
    <rPh sb="3" eb="4">
      <t>ガク</t>
    </rPh>
    <rPh sb="5" eb="6">
      <t>エン</t>
    </rPh>
    <rPh sb="9" eb="12">
      <t>ホジョリツ</t>
    </rPh>
    <rPh sb="19" eb="21">
      <t>ジョウゲン</t>
    </rPh>
    <rPh sb="24" eb="25">
      <t>セン</t>
    </rPh>
    <rPh sb="25" eb="26">
      <t>エン</t>
    </rPh>
    <rPh sb="31" eb="32">
      <t>セン</t>
    </rPh>
    <rPh sb="32" eb="33">
      <t>エン</t>
    </rPh>
    <phoneticPr fontId="7"/>
  </si>
  <si>
    <t>①参入定着事業
　（補助金上限50万円）
②経営力向上事業
　（補助金上限40万円）
③参画支援事業
　（補助金上限50万円）</t>
    <rPh sb="1" eb="3">
      <t>サンニュウ</t>
    </rPh>
    <rPh sb="3" eb="5">
      <t>テイチャク</t>
    </rPh>
    <rPh sb="5" eb="7">
      <t>ジギョウ</t>
    </rPh>
    <rPh sb="10" eb="13">
      <t>ホジョキン</t>
    </rPh>
    <rPh sb="13" eb="15">
      <t>ジョウゲン</t>
    </rPh>
    <rPh sb="17" eb="19">
      <t>マンエン</t>
    </rPh>
    <rPh sb="22" eb="24">
      <t>ケイエイ</t>
    </rPh>
    <rPh sb="24" eb="25">
      <t>リョク</t>
    </rPh>
    <rPh sb="25" eb="27">
      <t>コウジョウ</t>
    </rPh>
    <rPh sb="27" eb="29">
      <t>ジギョウ</t>
    </rPh>
    <rPh sb="32" eb="35">
      <t>ホジョキン</t>
    </rPh>
    <rPh sb="35" eb="37">
      <t>ジョウゲン</t>
    </rPh>
    <rPh sb="39" eb="41">
      <t>マンエン</t>
    </rPh>
    <rPh sb="53" eb="56">
      <t>ホジョキン</t>
    </rPh>
    <rPh sb="56" eb="58">
      <t>ジョウゲン</t>
    </rPh>
    <phoneticPr fontId="7"/>
  </si>
  <si>
    <t>補助金額
（円）
（補助率1/2）</t>
    <rPh sb="0" eb="3">
      <t>ホジョキン</t>
    </rPh>
    <rPh sb="3" eb="4">
      <t>ガク</t>
    </rPh>
    <rPh sb="6" eb="7">
      <t>エン</t>
    </rPh>
    <rPh sb="10" eb="13">
      <t>ホジョリツ</t>
    </rPh>
    <phoneticPr fontId="7"/>
  </si>
  <si>
    <r>
      <t>耕作条件改善支援(</t>
    </r>
    <r>
      <rPr>
        <sz val="12"/>
        <rFont val="ＭＳ 明朝"/>
        <family val="1"/>
        <charset val="128"/>
      </rPr>
      <t>石礫除去）</t>
    </r>
    <rPh sb="0" eb="2">
      <t>コウサク</t>
    </rPh>
    <rPh sb="2" eb="4">
      <t>ジョウケン</t>
    </rPh>
    <rPh sb="4" eb="6">
      <t>カイゼン</t>
    </rPh>
    <rPh sb="6" eb="8">
      <t>シエン</t>
    </rPh>
    <rPh sb="9" eb="10">
      <t>イシ</t>
    </rPh>
    <rPh sb="10" eb="11">
      <t>レキ</t>
    </rPh>
    <rPh sb="11" eb="13">
      <t>ジョキョ</t>
    </rPh>
    <phoneticPr fontId="7"/>
  </si>
  <si>
    <t>※対象面積は1㎡未満を切捨てて入力ください</t>
    <rPh sb="15" eb="17">
      <t>ニュウリョク</t>
    </rPh>
    <phoneticPr fontId="7"/>
  </si>
  <si>
    <t>機構の活用率（％）</t>
    <rPh sb="0" eb="2">
      <t>キコウ</t>
    </rPh>
    <rPh sb="3" eb="6">
      <t>カツヨウリツ</t>
    </rPh>
    <phoneticPr fontId="7"/>
  </si>
  <si>
    <t>交付対象農地の借り受け時期（予定）</t>
    <rPh sb="0" eb="4">
      <t>コウフタイショウ</t>
    </rPh>
    <rPh sb="4" eb="6">
      <t>ノウチ</t>
    </rPh>
    <rPh sb="7" eb="8">
      <t>カ</t>
    </rPh>
    <rPh sb="9" eb="10">
      <t>ウ</t>
    </rPh>
    <rPh sb="11" eb="13">
      <t>ジキ</t>
    </rPh>
    <rPh sb="14" eb="16">
      <t>ヨテイ</t>
    </rPh>
    <phoneticPr fontId="12"/>
  </si>
  <si>
    <t>交付対象面積
（a）</t>
    <rPh sb="0" eb="4">
      <t>コウフタイショウ</t>
    </rPh>
    <rPh sb="4" eb="6">
      <t>メンセキ</t>
    </rPh>
    <phoneticPr fontId="7"/>
  </si>
  <si>
    <t>補助金額（円）
（1.0万円/10a）</t>
    <rPh sb="0" eb="3">
      <t>ホジョキン</t>
    </rPh>
    <rPh sb="3" eb="4">
      <t>ガク</t>
    </rPh>
    <rPh sb="5" eb="6">
      <t>エン</t>
    </rPh>
    <rPh sb="12" eb="14">
      <t>マンエン</t>
    </rPh>
    <phoneticPr fontId="7"/>
  </si>
  <si>
    <t>地域計画の区域名</t>
    <rPh sb="0" eb="4">
      <t>チイキケイカク</t>
    </rPh>
    <rPh sb="5" eb="8">
      <t>クイキメイ</t>
    </rPh>
    <phoneticPr fontId="7"/>
  </si>
  <si>
    <t>R9.2</t>
    <phoneticPr fontId="7"/>
  </si>
  <si>
    <t>□□町</t>
    <rPh sb="2" eb="3">
      <t>チョウ</t>
    </rPh>
    <phoneticPr fontId="7"/>
  </si>
  <si>
    <t>R8.12</t>
    <phoneticPr fontId="7"/>
  </si>
  <si>
    <t>機構の活用率：事業実施年度の２月末時点における活用率</t>
    <rPh sb="0" eb="2">
      <t>キコウ</t>
    </rPh>
    <rPh sb="3" eb="6">
      <t>カツヨウリツ</t>
    </rPh>
    <rPh sb="7" eb="13">
      <t>ジギョウジッシネンド</t>
    </rPh>
    <rPh sb="15" eb="17">
      <t>ガツマツ</t>
    </rPh>
    <rPh sb="17" eb="19">
      <t>ジテン</t>
    </rPh>
    <rPh sb="23" eb="26">
      <t>カツヨウリツ</t>
    </rPh>
    <phoneticPr fontId="7"/>
  </si>
  <si>
    <t>Ｒ８予算額：2,000千円</t>
    <rPh sb="2" eb="5">
      <t>ヨサンガク</t>
    </rPh>
    <phoneticPr fontId="7"/>
  </si>
  <si>
    <t>補助金上限額：小規模農家の農作業サポート支援500千円</t>
    <rPh sb="0" eb="6">
      <t>ホジョキンジョウゲンガク</t>
    </rPh>
    <rPh sb="7" eb="12">
      <t>ショウキボノウカ</t>
    </rPh>
    <rPh sb="13" eb="16">
      <t>ノウサギョウ</t>
    </rPh>
    <rPh sb="20" eb="22">
      <t>シエン</t>
    </rPh>
    <rPh sb="25" eb="27">
      <t>センエン</t>
    </rPh>
    <phoneticPr fontId="7"/>
  </si>
  <si>
    <t>令和８年度　いきいき農地バンク方式推進事業（小規模農家の農作業サポート支援）要望調査票</t>
    <rPh sb="10" eb="12">
      <t>ノウチ</t>
    </rPh>
    <rPh sb="15" eb="19">
      <t>ホウシキスイシン</t>
    </rPh>
    <rPh sb="19" eb="21">
      <t>ジギョウ</t>
    </rPh>
    <rPh sb="22" eb="27">
      <t>ショウキボノウカ</t>
    </rPh>
    <rPh sb="28" eb="31">
      <t>ノウサギョウ</t>
    </rPh>
    <rPh sb="35" eb="37">
      <t>シエン</t>
    </rPh>
    <rPh sb="38" eb="40">
      <t>ヨウボウ</t>
    </rPh>
    <rPh sb="40" eb="43">
      <t>チョウサヒョウ</t>
    </rPh>
    <phoneticPr fontId="12"/>
  </si>
  <si>
    <t>令和８年度　いきいき農地バンク方式推進事業（担い手等への集積活動支援）要望調査票</t>
    <rPh sb="10" eb="12">
      <t>ノウチ</t>
    </rPh>
    <rPh sb="15" eb="19">
      <t>ホウシキスイシン</t>
    </rPh>
    <rPh sb="19" eb="21">
      <t>ジギョウ</t>
    </rPh>
    <rPh sb="22" eb="23">
      <t>ニナ</t>
    </rPh>
    <rPh sb="24" eb="25">
      <t>テ</t>
    </rPh>
    <rPh sb="25" eb="26">
      <t>トウ</t>
    </rPh>
    <rPh sb="28" eb="30">
      <t>シュウセキ</t>
    </rPh>
    <rPh sb="30" eb="32">
      <t>カツドウ</t>
    </rPh>
    <rPh sb="32" eb="34">
      <t>シエン</t>
    </rPh>
    <rPh sb="35" eb="37">
      <t>ヨウボウ</t>
    </rPh>
    <rPh sb="37" eb="40">
      <t>チョウサヒョウ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</si>
</sst>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);[Red]\(0\)"/>
    <numFmt numFmtId="178" formatCode="#,##0_);[Red]\(#,##0\)"/>
  </numFmts>
  <fonts count="39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sz val="12"/>
      <name val="ＭＳ 明朝"/>
      <family val="2"/>
      <charset val="128"/>
    </font>
    <font>
      <sz val="14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2"/>
      <charset val="128"/>
    </font>
    <font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8" fillId="0" borderId="0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/>
    <xf numFmtId="0" fontId="0" fillId="0" borderId="12" xfId="0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7" xfId="0" applyFont="1" applyBorder="1">
      <alignment vertical="center"/>
    </xf>
    <xf numFmtId="0" fontId="8" fillId="0" borderId="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38" fontId="8" fillId="0" borderId="19" xfId="1" applyFont="1" applyBorder="1" applyAlignment="1">
      <alignment horizontal="center" vertical="center"/>
    </xf>
    <xf numFmtId="38" fontId="9" fillId="0" borderId="20" xfId="1" applyFont="1" applyBorder="1" applyAlignment="1">
      <alignment horizontal="right" vertical="center" indent="1"/>
    </xf>
    <xf numFmtId="38" fontId="9" fillId="0" borderId="21" xfId="1" applyFont="1" applyBorder="1" applyAlignment="1">
      <alignment horizontal="right" vertical="center" indent="1"/>
    </xf>
    <xf numFmtId="38" fontId="9" fillId="0" borderId="3" xfId="1" applyFont="1" applyBorder="1" applyAlignment="1">
      <alignment horizontal="right" vertical="center" indent="1"/>
    </xf>
    <xf numFmtId="38" fontId="8" fillId="0" borderId="22" xfId="1" applyFont="1" applyBorder="1" applyAlignment="1">
      <alignment horizontal="right" vertical="center" indent="1"/>
    </xf>
    <xf numFmtId="38" fontId="8" fillId="0" borderId="19" xfId="1" applyFont="1" applyBorder="1" applyAlignment="1">
      <alignment horizontal="right" vertical="center" indent="1"/>
    </xf>
    <xf numFmtId="38" fontId="9" fillId="0" borderId="10" xfId="1" applyFont="1" applyBorder="1" applyAlignment="1">
      <alignment horizontal="right" vertical="center" indent="1"/>
    </xf>
    <xf numFmtId="38" fontId="9" fillId="0" borderId="11" xfId="1" applyFont="1" applyBorder="1" applyAlignment="1">
      <alignment horizontal="right" vertical="center" indent="1"/>
    </xf>
    <xf numFmtId="38" fontId="9" fillId="0" borderId="2" xfId="1" applyFont="1" applyBorder="1" applyAlignment="1">
      <alignment horizontal="right" vertical="center" indent="1"/>
    </xf>
    <xf numFmtId="38" fontId="8" fillId="0" borderId="5" xfId="1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8" fontId="8" fillId="0" borderId="5" xfId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38" fontId="9" fillId="0" borderId="11" xfId="1" applyFont="1" applyBorder="1" applyAlignment="1">
      <alignment horizontal="right" vertical="center" wrapText="1" indent="1"/>
    </xf>
    <xf numFmtId="38" fontId="9" fillId="0" borderId="21" xfId="1" applyFont="1" applyBorder="1" applyAlignment="1">
      <alignment horizontal="right" vertical="center" wrapText="1" indent="1"/>
    </xf>
    <xf numFmtId="0" fontId="9" fillId="0" borderId="16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5" fillId="0" borderId="0" xfId="3">
      <alignment vertical="center"/>
    </xf>
    <xf numFmtId="176" fontId="17" fillId="0" borderId="15" xfId="2" applyNumberFormat="1" applyFont="1" applyBorder="1" applyAlignment="1">
      <alignment horizontal="left" vertical="center" wrapText="1"/>
    </xf>
    <xf numFmtId="0" fontId="9" fillId="0" borderId="0" xfId="8" applyFont="1" applyAlignment="1">
      <alignment horizontal="right" vertical="center"/>
    </xf>
    <xf numFmtId="0" fontId="9" fillId="0" borderId="6" xfId="9" applyFont="1" applyBorder="1" applyAlignment="1">
      <alignment horizontal="center" vertical="center"/>
    </xf>
    <xf numFmtId="38" fontId="9" fillId="0" borderId="10" xfId="10" applyFont="1" applyBorder="1" applyAlignment="1">
      <alignment horizontal="right" vertical="center" indent="1"/>
    </xf>
    <xf numFmtId="0" fontId="9" fillId="0" borderId="12" xfId="8" applyFont="1" applyBorder="1" applyAlignment="1">
      <alignment horizontal="center" vertical="center"/>
    </xf>
    <xf numFmtId="0" fontId="9" fillId="0" borderId="2" xfId="8" applyFont="1" applyBorder="1">
      <alignment vertical="center"/>
    </xf>
    <xf numFmtId="38" fontId="9" fillId="0" borderId="2" xfId="10" applyFont="1" applyBorder="1" applyAlignment="1">
      <alignment horizontal="right" vertical="center" indent="1"/>
    </xf>
    <xf numFmtId="0" fontId="9" fillId="0" borderId="43" xfId="8" applyFont="1" applyBorder="1">
      <alignment vertical="center"/>
    </xf>
    <xf numFmtId="0" fontId="9" fillId="0" borderId="4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38" fontId="9" fillId="0" borderId="5" xfId="10" applyFont="1" applyBorder="1" applyAlignment="1">
      <alignment horizontal="right" vertical="center" indent="1"/>
    </xf>
    <xf numFmtId="0" fontId="9" fillId="0" borderId="44" xfId="8" applyFont="1" applyBorder="1">
      <alignment vertical="center"/>
    </xf>
    <xf numFmtId="0" fontId="9" fillId="0" borderId="0" xfId="8" applyFont="1" applyAlignment="1">
      <alignment horizontal="center" vertical="center"/>
    </xf>
    <xf numFmtId="0" fontId="9" fillId="0" borderId="0" xfId="8" applyFont="1">
      <alignment vertical="center"/>
    </xf>
    <xf numFmtId="38" fontId="9" fillId="0" borderId="0" xfId="10" applyFont="1">
      <alignment vertical="center"/>
    </xf>
    <xf numFmtId="0" fontId="11" fillId="0" borderId="0" xfId="2" applyFont="1" applyAlignment="1">
      <alignment horizontal="left" vertical="center"/>
    </xf>
    <xf numFmtId="0" fontId="9" fillId="0" borderId="6" xfId="11" applyFont="1" applyBorder="1" applyAlignment="1">
      <alignment horizontal="center" vertical="center"/>
    </xf>
    <xf numFmtId="38" fontId="9" fillId="0" borderId="8" xfId="10" applyFont="1" applyBorder="1" applyAlignment="1">
      <alignment horizontal="right" vertical="center" indent="1"/>
    </xf>
    <xf numFmtId="0" fontId="1" fillId="0" borderId="0" xfId="3" applyFont="1">
      <alignment vertical="center"/>
    </xf>
    <xf numFmtId="0" fontId="9" fillId="3" borderId="6" xfId="9" applyFont="1" applyFill="1" applyBorder="1" applyAlignment="1">
      <alignment horizontal="center" vertical="center"/>
    </xf>
    <xf numFmtId="0" fontId="9" fillId="0" borderId="2" xfId="8" applyFont="1" applyBorder="1" applyAlignment="1">
      <alignment horizontal="center" vertical="center"/>
    </xf>
    <xf numFmtId="38" fontId="9" fillId="0" borderId="5" xfId="10" applyFont="1" applyBorder="1" applyAlignment="1">
      <alignment horizontal="center" vertical="center"/>
    </xf>
    <xf numFmtId="0" fontId="13" fillId="2" borderId="11" xfId="3" applyFont="1" applyFill="1" applyBorder="1" applyAlignment="1">
      <alignment horizontal="center" vertical="center" wrapText="1"/>
    </xf>
    <xf numFmtId="0" fontId="18" fillId="3" borderId="6" xfId="11" applyFont="1" applyFill="1" applyBorder="1" applyAlignment="1">
      <alignment horizontal="center" vertical="center" wrapText="1"/>
    </xf>
    <xf numFmtId="0" fontId="18" fillId="0" borderId="6" xfId="11" applyFont="1" applyBorder="1" applyAlignment="1">
      <alignment horizontal="center" vertical="center" wrapText="1"/>
    </xf>
    <xf numFmtId="0" fontId="19" fillId="2" borderId="28" xfId="2" applyFont="1" applyFill="1" applyBorder="1" applyAlignment="1">
      <alignment horizontal="center" vertical="center" wrapText="1"/>
    </xf>
    <xf numFmtId="0" fontId="19" fillId="2" borderId="35" xfId="2" applyFont="1" applyFill="1" applyBorder="1" applyAlignment="1">
      <alignment horizontal="center" vertical="center" wrapText="1"/>
    </xf>
    <xf numFmtId="0" fontId="20" fillId="3" borderId="11" xfId="2" applyFont="1" applyFill="1" applyBorder="1" applyAlignment="1">
      <alignment horizontal="left" vertical="center"/>
    </xf>
    <xf numFmtId="0" fontId="20" fillId="3" borderId="11" xfId="2" applyFont="1" applyFill="1" applyBorder="1" applyAlignment="1">
      <alignment horizontal="center" vertical="center" wrapText="1"/>
    </xf>
    <xf numFmtId="0" fontId="20" fillId="3" borderId="11" xfId="2" applyFont="1" applyFill="1" applyBorder="1" applyAlignment="1">
      <alignment horizontal="center" vertical="center" shrinkToFit="1"/>
    </xf>
    <xf numFmtId="38" fontId="20" fillId="3" borderId="11" xfId="1" applyFont="1" applyFill="1" applyBorder="1" applyAlignment="1">
      <alignment horizontal="right" vertical="center" shrinkToFit="1"/>
    </xf>
    <xf numFmtId="38" fontId="20" fillId="3" borderId="11" xfId="1" applyFont="1" applyFill="1" applyBorder="1" applyAlignment="1">
      <alignment horizontal="center" vertical="center" wrapText="1" shrinkToFit="1"/>
    </xf>
    <xf numFmtId="0" fontId="20" fillId="3" borderId="11" xfId="2" applyFont="1" applyFill="1" applyBorder="1" applyAlignment="1">
      <alignment horizontal="left" vertical="center" wrapText="1"/>
    </xf>
    <xf numFmtId="38" fontId="20" fillId="3" borderId="11" xfId="1" applyFont="1" applyFill="1" applyBorder="1" applyAlignment="1">
      <alignment horizontal="center" vertical="center" wrapText="1"/>
    </xf>
    <xf numFmtId="0" fontId="21" fillId="0" borderId="11" xfId="2" quotePrefix="1" applyFont="1" applyBorder="1" applyAlignment="1">
      <alignment horizontal="center" vertical="center"/>
    </xf>
    <xf numFmtId="0" fontId="21" fillId="0" borderId="11" xfId="2" applyFont="1" applyBorder="1" applyAlignment="1">
      <alignment horizontal="left" vertical="center" wrapText="1"/>
    </xf>
    <xf numFmtId="0" fontId="22" fillId="0" borderId="11" xfId="2" applyFont="1" applyBorder="1" applyAlignment="1">
      <alignment horizontal="left" vertical="center" shrinkToFit="1"/>
    </xf>
    <xf numFmtId="0" fontId="21" fillId="0" borderId="11" xfId="2" applyFont="1" applyBorder="1" applyAlignment="1">
      <alignment horizontal="center" vertical="center" shrinkToFit="1"/>
    </xf>
    <xf numFmtId="38" fontId="21" fillId="0" borderId="11" xfId="1" applyFont="1" applyFill="1" applyBorder="1" applyAlignment="1">
      <alignment horizontal="right" vertical="center" shrinkToFit="1"/>
    </xf>
    <xf numFmtId="38" fontId="21" fillId="0" borderId="11" xfId="1" applyFont="1" applyFill="1" applyBorder="1" applyAlignment="1">
      <alignment horizontal="left" vertical="center" shrinkToFit="1"/>
    </xf>
    <xf numFmtId="0" fontId="21" fillId="0" borderId="11" xfId="2" applyFont="1" applyBorder="1" applyAlignment="1">
      <alignment horizontal="left" vertical="center" shrinkToFit="1"/>
    </xf>
    <xf numFmtId="0" fontId="22" fillId="0" borderId="11" xfId="2" applyFont="1" applyBorder="1" applyAlignment="1">
      <alignment horizontal="left" vertical="center" wrapText="1"/>
    </xf>
    <xf numFmtId="0" fontId="22" fillId="0" borderId="11" xfId="2" applyFont="1" applyBorder="1" applyAlignment="1">
      <alignment vertical="center" wrapText="1"/>
    </xf>
    <xf numFmtId="0" fontId="9" fillId="0" borderId="53" xfId="8" applyFont="1" applyBorder="1">
      <alignment vertical="center"/>
    </xf>
    <xf numFmtId="0" fontId="9" fillId="0" borderId="54" xfId="8" applyFont="1" applyBorder="1">
      <alignment vertical="center"/>
    </xf>
    <xf numFmtId="0" fontId="9" fillId="0" borderId="3" xfId="8" applyFont="1" applyBorder="1">
      <alignment vertical="center"/>
    </xf>
    <xf numFmtId="0" fontId="9" fillId="0" borderId="22" xfId="8" applyFont="1" applyBorder="1">
      <alignment vertical="center"/>
    </xf>
    <xf numFmtId="0" fontId="24" fillId="0" borderId="0" xfId="0" applyFont="1" applyAlignment="1">
      <alignment horizontal="left" vertical="center"/>
    </xf>
    <xf numFmtId="0" fontId="24" fillId="0" borderId="56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justify" vertical="center" wrapText="1"/>
    </xf>
    <xf numFmtId="0" fontId="24" fillId="0" borderId="44" xfId="0" applyFont="1" applyBorder="1" applyAlignment="1">
      <alignment horizontal="justify" vertical="center" wrapText="1"/>
    </xf>
    <xf numFmtId="0" fontId="13" fillId="2" borderId="28" xfId="3" applyFont="1" applyFill="1" applyBorder="1" applyAlignment="1">
      <alignment horizontal="center" vertical="center" wrapText="1"/>
    </xf>
    <xf numFmtId="0" fontId="13" fillId="2" borderId="46" xfId="6" applyFont="1" applyFill="1" applyBorder="1" applyAlignment="1">
      <alignment horizontal="center" vertical="center" wrapText="1"/>
    </xf>
    <xf numFmtId="0" fontId="13" fillId="2" borderId="38" xfId="6" applyFont="1" applyFill="1" applyBorder="1" applyAlignment="1">
      <alignment horizontal="center" vertical="center" wrapText="1"/>
    </xf>
    <xf numFmtId="0" fontId="13" fillId="2" borderId="10" xfId="3" applyFont="1" applyFill="1" applyBorder="1" applyAlignment="1">
      <alignment horizontal="center" vertical="center"/>
    </xf>
    <xf numFmtId="0" fontId="13" fillId="2" borderId="11" xfId="6" applyFont="1" applyFill="1" applyBorder="1" applyAlignment="1">
      <alignment horizontal="center" vertical="center" wrapText="1"/>
    </xf>
    <xf numFmtId="0" fontId="21" fillId="3" borderId="11" xfId="3" applyFont="1" applyFill="1" applyBorder="1" applyAlignment="1">
      <alignment horizontal="center" vertical="center" wrapText="1"/>
    </xf>
    <xf numFmtId="0" fontId="21" fillId="3" borderId="11" xfId="3" applyFont="1" applyFill="1" applyBorder="1" applyAlignment="1">
      <alignment horizontal="center" vertical="center"/>
    </xf>
    <xf numFmtId="178" fontId="21" fillId="3" borderId="11" xfId="3" applyNumberFormat="1" applyFont="1" applyFill="1" applyBorder="1">
      <alignment vertical="center"/>
    </xf>
    <xf numFmtId="3" fontId="21" fillId="3" borderId="11" xfId="3" applyNumberFormat="1" applyFont="1" applyFill="1" applyBorder="1">
      <alignment vertical="center"/>
    </xf>
    <xf numFmtId="0" fontId="25" fillId="0" borderId="0" xfId="3" applyFont="1">
      <alignment vertical="center"/>
    </xf>
    <xf numFmtId="0" fontId="25" fillId="0" borderId="0" xfId="3" applyFont="1" applyAlignment="1">
      <alignment horizontal="center" vertical="center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1" xfId="3" applyFont="1" applyFill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/>
    </xf>
    <xf numFmtId="0" fontId="13" fillId="2" borderId="36" xfId="3" applyFont="1" applyFill="1" applyBorder="1" applyAlignment="1">
      <alignment horizontal="center" vertical="center" wrapText="1"/>
    </xf>
    <xf numFmtId="0" fontId="13" fillId="2" borderId="15" xfId="3" applyFont="1" applyFill="1" applyBorder="1" applyAlignment="1">
      <alignment horizontal="center" vertical="center" wrapText="1"/>
    </xf>
    <xf numFmtId="0" fontId="21" fillId="3" borderId="11" xfId="3" applyFont="1" applyFill="1" applyBorder="1" applyAlignment="1">
      <alignment horizontal="center" vertical="center" shrinkToFit="1"/>
    </xf>
    <xf numFmtId="0" fontId="21" fillId="3" borderId="11" xfId="3" applyFont="1" applyFill="1" applyBorder="1" applyAlignment="1">
      <alignment vertical="center" shrinkToFit="1"/>
    </xf>
    <xf numFmtId="0" fontId="21" fillId="3" borderId="11" xfId="3" applyFont="1" applyFill="1" applyBorder="1" applyAlignment="1">
      <alignment vertical="center" wrapText="1"/>
    </xf>
    <xf numFmtId="0" fontId="21" fillId="0" borderId="11" xfId="3" applyFont="1" applyBorder="1" applyAlignment="1">
      <alignment horizontal="center" vertical="center" shrinkToFit="1"/>
    </xf>
    <xf numFmtId="0" fontId="21" fillId="0" borderId="11" xfId="3" applyFont="1" applyBorder="1" applyAlignment="1">
      <alignment vertical="center" shrinkToFit="1"/>
    </xf>
    <xf numFmtId="0" fontId="21" fillId="0" borderId="11" xfId="3" applyFont="1" applyBorder="1">
      <alignment vertical="center"/>
    </xf>
    <xf numFmtId="0" fontId="21" fillId="0" borderId="11" xfId="3" applyFont="1" applyBorder="1" applyAlignment="1">
      <alignment vertical="center" wrapText="1"/>
    </xf>
    <xf numFmtId="0" fontId="21" fillId="0" borderId="11" xfId="3" applyFont="1" applyBorder="1" applyAlignment="1">
      <alignment horizontal="center" vertical="center" wrapText="1"/>
    </xf>
    <xf numFmtId="0" fontId="21" fillId="0" borderId="11" xfId="3" applyFont="1" applyBorder="1" applyAlignment="1">
      <alignment horizontal="center" vertical="center"/>
    </xf>
    <xf numFmtId="177" fontId="21" fillId="5" borderId="11" xfId="3" applyNumberFormat="1" applyFont="1" applyFill="1" applyBorder="1">
      <alignment vertical="center"/>
    </xf>
    <xf numFmtId="177" fontId="21" fillId="0" borderId="11" xfId="3" applyNumberFormat="1" applyFont="1" applyBorder="1">
      <alignment vertical="center"/>
    </xf>
    <xf numFmtId="3" fontId="21" fillId="5" borderId="11" xfId="3" applyNumberFormat="1" applyFont="1" applyFill="1" applyBorder="1">
      <alignment vertical="center"/>
    </xf>
    <xf numFmtId="0" fontId="21" fillId="0" borderId="2" xfId="3" applyFont="1" applyBorder="1" applyAlignment="1">
      <alignment vertical="center" shrinkToFit="1"/>
    </xf>
    <xf numFmtId="0" fontId="21" fillId="0" borderId="2" xfId="3" applyFont="1" applyBorder="1">
      <alignment vertical="center"/>
    </xf>
    <xf numFmtId="0" fontId="21" fillId="0" borderId="2" xfId="3" applyFont="1" applyBorder="1" applyAlignment="1">
      <alignment vertical="center" wrapText="1"/>
    </xf>
    <xf numFmtId="0" fontId="21" fillId="0" borderId="2" xfId="3" applyFont="1" applyBorder="1" applyAlignment="1">
      <alignment horizontal="center" vertical="center" wrapText="1"/>
    </xf>
    <xf numFmtId="0" fontId="21" fillId="0" borderId="2" xfId="3" applyFont="1" applyBorder="1" applyAlignment="1">
      <alignment horizontal="center" vertical="center"/>
    </xf>
    <xf numFmtId="177" fontId="21" fillId="5" borderId="2" xfId="3" applyNumberFormat="1" applyFont="1" applyFill="1" applyBorder="1">
      <alignment vertical="center"/>
    </xf>
    <xf numFmtId="177" fontId="21" fillId="0" borderId="2" xfId="3" applyNumberFormat="1" applyFont="1" applyBorder="1">
      <alignment vertical="center"/>
    </xf>
    <xf numFmtId="3" fontId="21" fillId="5" borderId="2" xfId="3" applyNumberFormat="1" applyFont="1" applyFill="1" applyBorder="1">
      <alignment vertical="center"/>
    </xf>
    <xf numFmtId="3" fontId="21" fillId="3" borderId="2" xfId="3" applyNumberFormat="1" applyFont="1" applyFill="1" applyBorder="1">
      <alignment vertical="center"/>
    </xf>
    <xf numFmtId="177" fontId="21" fillId="0" borderId="10" xfId="3" applyNumberFormat="1" applyFont="1" applyBorder="1">
      <alignment vertical="center"/>
    </xf>
    <xf numFmtId="3" fontId="21" fillId="0" borderId="10" xfId="3" applyNumberFormat="1" applyFont="1" applyBorder="1">
      <alignment vertical="center"/>
    </xf>
    <xf numFmtId="0" fontId="26" fillId="0" borderId="0" xfId="2" applyFont="1" applyAlignment="1">
      <alignment horizontal="left" vertical="center"/>
    </xf>
    <xf numFmtId="0" fontId="25" fillId="0" borderId="52" xfId="3" applyFont="1" applyBorder="1">
      <alignment vertical="center"/>
    </xf>
    <xf numFmtId="0" fontId="25" fillId="0" borderId="0" xfId="3" applyFont="1" applyAlignment="1">
      <alignment horizontal="right" vertical="center"/>
    </xf>
    <xf numFmtId="0" fontId="21" fillId="3" borderId="11" xfId="3" applyFont="1" applyFill="1" applyBorder="1">
      <alignment vertical="center"/>
    </xf>
    <xf numFmtId="0" fontId="28" fillId="0" borderId="0" xfId="3" applyFont="1" applyAlignment="1">
      <alignment horizontal="center" vertical="center"/>
    </xf>
    <xf numFmtId="0" fontId="21" fillId="0" borderId="10" xfId="3" applyFont="1" applyBorder="1">
      <alignment vertical="center"/>
    </xf>
    <xf numFmtId="3" fontId="21" fillId="0" borderId="50" xfId="3" applyNumberFormat="1" applyFont="1" applyBorder="1">
      <alignment vertical="center"/>
    </xf>
    <xf numFmtId="0" fontId="24" fillId="0" borderId="0" xfId="3" applyFont="1">
      <alignment vertical="center"/>
    </xf>
    <xf numFmtId="0" fontId="6" fillId="0" borderId="0" xfId="8" applyAlignment="1">
      <alignment horizontal="center" vertical="center"/>
    </xf>
    <xf numFmtId="0" fontId="6" fillId="0" borderId="0" xfId="8">
      <alignment vertical="center"/>
    </xf>
    <xf numFmtId="57" fontId="6" fillId="0" borderId="0" xfId="8" applyNumberFormat="1" applyAlignment="1">
      <alignment horizontal="right" vertical="center"/>
    </xf>
    <xf numFmtId="0" fontId="6" fillId="0" borderId="0" xfId="8" applyAlignment="1"/>
    <xf numFmtId="0" fontId="6" fillId="2" borderId="39" xfId="8" applyFill="1" applyBorder="1" applyAlignment="1">
      <alignment horizontal="center" vertical="center"/>
    </xf>
    <xf numFmtId="0" fontId="6" fillId="2" borderId="40" xfId="8" applyFill="1" applyBorder="1" applyAlignment="1">
      <alignment horizontal="center" vertical="center"/>
    </xf>
    <xf numFmtId="0" fontId="6" fillId="2" borderId="40" xfId="8" applyFill="1" applyBorder="1" applyAlignment="1">
      <alignment horizontal="center" vertical="center" wrapText="1"/>
    </xf>
    <xf numFmtId="0" fontId="6" fillId="2" borderId="51" xfId="8" applyFill="1" applyBorder="1" applyAlignment="1">
      <alignment horizontal="center" vertical="center" wrapText="1"/>
    </xf>
    <xf numFmtId="0" fontId="6" fillId="2" borderId="55" xfId="8" applyFill="1" applyBorder="1" applyAlignment="1">
      <alignment horizontal="center" vertical="center" wrapText="1"/>
    </xf>
    <xf numFmtId="0" fontId="9" fillId="3" borderId="10" xfId="9" applyFont="1" applyFill="1" applyBorder="1">
      <alignment vertical="center"/>
    </xf>
    <xf numFmtId="38" fontId="9" fillId="3" borderId="10" xfId="10" applyFont="1" applyFill="1" applyBorder="1" applyAlignment="1">
      <alignment horizontal="right" vertical="center" indent="1"/>
    </xf>
    <xf numFmtId="0" fontId="9" fillId="3" borderId="10" xfId="9" applyFont="1" applyFill="1" applyBorder="1" applyAlignment="1">
      <alignment horizontal="center" vertical="center"/>
    </xf>
    <xf numFmtId="0" fontId="9" fillId="3" borderId="52" xfId="9" applyFont="1" applyFill="1" applyBorder="1" applyAlignment="1">
      <alignment vertical="center" wrapText="1" shrinkToFit="1"/>
    </xf>
    <xf numFmtId="0" fontId="9" fillId="3" borderId="20" xfId="9" applyFont="1" applyFill="1" applyBorder="1" applyAlignment="1">
      <alignment vertical="center" wrapText="1" shrinkToFit="1"/>
    </xf>
    <xf numFmtId="0" fontId="25" fillId="0" borderId="0" xfId="9" applyFont="1">
      <alignment vertical="center"/>
    </xf>
    <xf numFmtId="0" fontId="9" fillId="0" borderId="7" xfId="9" applyFont="1" applyBorder="1" applyAlignment="1">
      <alignment horizontal="center" vertical="center"/>
    </xf>
    <xf numFmtId="0" fontId="9" fillId="0" borderId="11" xfId="9" applyFont="1" applyBorder="1">
      <alignment vertical="center"/>
    </xf>
    <xf numFmtId="38" fontId="9" fillId="0" borderId="11" xfId="10" applyFont="1" applyBorder="1" applyAlignment="1">
      <alignment horizontal="right" vertical="center" indent="1"/>
    </xf>
    <xf numFmtId="0" fontId="9" fillId="0" borderId="11" xfId="9" applyFont="1" applyBorder="1" applyAlignment="1">
      <alignment horizontal="center" vertical="center"/>
    </xf>
    <xf numFmtId="0" fontId="9" fillId="0" borderId="36" xfId="9" applyFont="1" applyBorder="1" applyAlignment="1">
      <alignment vertical="center" wrapText="1" shrinkToFit="1"/>
    </xf>
    <xf numFmtId="0" fontId="9" fillId="0" borderId="21" xfId="9" applyFont="1" applyBorder="1" applyAlignment="1">
      <alignment vertical="center" wrapText="1" shrinkToFit="1"/>
    </xf>
    <xf numFmtId="0" fontId="9" fillId="0" borderId="52" xfId="9" applyFont="1" applyBorder="1" applyAlignment="1">
      <alignment vertical="center" wrapText="1" shrinkToFit="1"/>
    </xf>
    <xf numFmtId="0" fontId="9" fillId="0" borderId="20" xfId="9" applyFont="1" applyBorder="1" applyAlignment="1">
      <alignment vertical="center" wrapText="1" shrinkToFit="1"/>
    </xf>
    <xf numFmtId="0" fontId="9" fillId="0" borderId="10" xfId="9" applyFont="1" applyBorder="1">
      <alignment vertical="center"/>
    </xf>
    <xf numFmtId="0" fontId="9" fillId="0" borderId="10" xfId="9" applyFont="1" applyBorder="1" applyAlignment="1">
      <alignment horizontal="center" vertical="center"/>
    </xf>
    <xf numFmtId="0" fontId="6" fillId="0" borderId="0" xfId="0" applyFont="1">
      <alignment vertical="center"/>
    </xf>
    <xf numFmtId="0" fontId="17" fillId="0" borderId="0" xfId="5" applyFont="1">
      <alignment vertical="center"/>
    </xf>
    <xf numFmtId="0" fontId="26" fillId="4" borderId="11" xfId="5" applyFont="1" applyFill="1" applyBorder="1" applyAlignment="1">
      <alignment horizontal="center" vertical="center" wrapText="1"/>
    </xf>
    <xf numFmtId="0" fontId="17" fillId="3" borderId="11" xfId="2" applyFont="1" applyFill="1" applyBorder="1" applyAlignment="1">
      <alignment vertical="center" wrapText="1"/>
    </xf>
    <xf numFmtId="0" fontId="17" fillId="3" borderId="11" xfId="2" applyFont="1" applyFill="1" applyBorder="1" applyAlignment="1">
      <alignment horizontal="center" vertical="center"/>
    </xf>
    <xf numFmtId="0" fontId="17" fillId="3" borderId="15" xfId="2" applyFont="1" applyFill="1" applyBorder="1" applyAlignment="1">
      <alignment horizontal="center" vertical="center"/>
    </xf>
    <xf numFmtId="176" fontId="17" fillId="3" borderId="15" xfId="2" applyNumberFormat="1" applyFont="1" applyFill="1" applyBorder="1" applyAlignment="1">
      <alignment horizontal="right" vertical="center" wrapText="1"/>
    </xf>
    <xf numFmtId="176" fontId="17" fillId="3" borderId="15" xfId="2" applyNumberFormat="1" applyFont="1" applyFill="1" applyBorder="1" applyAlignment="1">
      <alignment horizontal="left" vertical="center" wrapText="1"/>
    </xf>
    <xf numFmtId="0" fontId="29" fillId="0" borderId="11" xfId="2" applyFont="1" applyBorder="1" applyAlignment="1">
      <alignment vertical="center" wrapText="1"/>
    </xf>
    <xf numFmtId="0" fontId="17" fillId="0" borderId="11" xfId="2" applyFont="1" applyBorder="1" applyAlignment="1">
      <alignment horizontal="center" vertical="center"/>
    </xf>
    <xf numFmtId="0" fontId="17" fillId="0" borderId="11" xfId="2" applyFont="1" applyBorder="1" applyAlignment="1">
      <alignment vertical="center" wrapText="1"/>
    </xf>
    <xf numFmtId="0" fontId="17" fillId="0" borderId="15" xfId="2" applyFont="1" applyBorder="1" applyAlignment="1">
      <alignment horizontal="center" vertical="center"/>
    </xf>
    <xf numFmtId="176" fontId="17" fillId="0" borderId="15" xfId="2" applyNumberFormat="1" applyFont="1" applyBorder="1" applyAlignment="1">
      <alignment horizontal="right" vertical="center" wrapText="1"/>
    </xf>
    <xf numFmtId="0" fontId="29" fillId="0" borderId="11" xfId="2" applyFont="1" applyBorder="1">
      <alignment vertical="center"/>
    </xf>
    <xf numFmtId="0" fontId="17" fillId="0" borderId="10" xfId="2" applyFont="1" applyBorder="1" applyAlignment="1">
      <alignment vertical="center" wrapText="1"/>
    </xf>
    <xf numFmtId="0" fontId="17" fillId="0" borderId="10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176" fontId="17" fillId="0" borderId="13" xfId="2" applyNumberFormat="1" applyFont="1" applyBorder="1" applyAlignment="1">
      <alignment horizontal="right" vertical="center" wrapText="1"/>
    </xf>
    <xf numFmtId="0" fontId="29" fillId="0" borderId="0" xfId="5" applyFont="1">
      <alignment vertical="center"/>
    </xf>
    <xf numFmtId="0" fontId="17" fillId="0" borderId="11" xfId="2" applyFont="1" applyBorder="1">
      <alignment vertical="center"/>
    </xf>
    <xf numFmtId="0" fontId="29" fillId="0" borderId="11" xfId="5" applyFont="1" applyBorder="1">
      <alignment vertical="center"/>
    </xf>
    <xf numFmtId="0" fontId="17" fillId="0" borderId="11" xfId="5" applyFont="1" applyBorder="1">
      <alignment vertical="center"/>
    </xf>
    <xf numFmtId="38" fontId="17" fillId="0" borderId="11" xfId="1" applyFont="1" applyFill="1" applyBorder="1">
      <alignment vertical="center"/>
    </xf>
    <xf numFmtId="176" fontId="17" fillId="0" borderId="11" xfId="5" applyNumberFormat="1" applyFont="1" applyBorder="1" applyAlignment="1">
      <alignment horizontal="left" vertical="center" wrapText="1"/>
    </xf>
    <xf numFmtId="38" fontId="17" fillId="0" borderId="11" xfId="1" applyFont="1" applyBorder="1">
      <alignment vertical="center"/>
    </xf>
    <xf numFmtId="0" fontId="29" fillId="0" borderId="2" xfId="5" applyFont="1" applyBorder="1">
      <alignment vertical="center"/>
    </xf>
    <xf numFmtId="0" fontId="17" fillId="0" borderId="2" xfId="5" applyFont="1" applyBorder="1">
      <alignment vertical="center"/>
    </xf>
    <xf numFmtId="38" fontId="17" fillId="0" borderId="2" xfId="1" applyFont="1" applyBorder="1">
      <alignment vertical="center"/>
    </xf>
    <xf numFmtId="176" fontId="17" fillId="0" borderId="2" xfId="5" applyNumberFormat="1" applyFont="1" applyBorder="1" applyAlignment="1">
      <alignment horizontal="left" vertical="center" wrapText="1"/>
    </xf>
    <xf numFmtId="0" fontId="29" fillId="0" borderId="10" xfId="5" applyFont="1" applyBorder="1">
      <alignment vertical="center"/>
    </xf>
    <xf numFmtId="0" fontId="17" fillId="0" borderId="10" xfId="5" applyFont="1" applyBorder="1">
      <alignment vertical="center"/>
    </xf>
    <xf numFmtId="176" fontId="17" fillId="0" borderId="10" xfId="5" applyNumberFormat="1" applyFont="1" applyBorder="1" applyAlignment="1">
      <alignment horizontal="left" vertical="center" wrapText="1"/>
    </xf>
    <xf numFmtId="38" fontId="17" fillId="0" borderId="0" xfId="1" applyFont="1">
      <alignment vertical="center"/>
    </xf>
    <xf numFmtId="176" fontId="17" fillId="0" borderId="0" xfId="5" applyNumberFormat="1" applyFont="1" applyAlignment="1">
      <alignment horizontal="left" vertical="center" wrapText="1"/>
    </xf>
    <xf numFmtId="0" fontId="6" fillId="2" borderId="45" xfId="8" applyFill="1" applyBorder="1" applyAlignment="1">
      <alignment horizontal="center" vertical="center" wrapText="1"/>
    </xf>
    <xf numFmtId="0" fontId="6" fillId="2" borderId="41" xfId="8" applyFill="1" applyBorder="1" applyAlignment="1">
      <alignment horizontal="center" vertical="center" wrapText="1"/>
    </xf>
    <xf numFmtId="0" fontId="18" fillId="3" borderId="10" xfId="11" applyFont="1" applyFill="1" applyBorder="1">
      <alignment vertical="center"/>
    </xf>
    <xf numFmtId="38" fontId="18" fillId="3" borderId="10" xfId="10" applyFont="1" applyFill="1" applyBorder="1" applyAlignment="1">
      <alignment horizontal="right" vertical="center" indent="1"/>
    </xf>
    <xf numFmtId="38" fontId="18" fillId="3" borderId="13" xfId="10" applyFont="1" applyFill="1" applyBorder="1" applyAlignment="1">
      <alignment horizontal="left" vertical="center" indent="1"/>
    </xf>
    <xf numFmtId="0" fontId="18" fillId="3" borderId="10" xfId="11" applyFont="1" applyFill="1" applyBorder="1" applyAlignment="1">
      <alignment horizontal="center" vertical="center"/>
    </xf>
    <xf numFmtId="0" fontId="18" fillId="3" borderId="42" xfId="11" applyFont="1" applyFill="1" applyBorder="1" applyAlignment="1">
      <alignment vertical="center" wrapText="1" shrinkToFit="1"/>
    </xf>
    <xf numFmtId="0" fontId="25" fillId="0" borderId="0" xfId="11" applyFont="1">
      <alignment vertical="center"/>
    </xf>
    <xf numFmtId="0" fontId="18" fillId="0" borderId="10" xfId="11" applyFont="1" applyBorder="1">
      <alignment vertical="center"/>
    </xf>
    <xf numFmtId="38" fontId="18" fillId="0" borderId="10" xfId="10" applyFont="1" applyFill="1" applyBorder="1" applyAlignment="1">
      <alignment horizontal="right" vertical="center" indent="1"/>
    </xf>
    <xf numFmtId="38" fontId="18" fillId="0" borderId="13" xfId="10" applyFont="1" applyFill="1" applyBorder="1" applyAlignment="1">
      <alignment horizontal="left" vertical="center" indent="1"/>
    </xf>
    <xf numFmtId="0" fontId="18" fillId="0" borderId="10" xfId="11" applyFont="1" applyBorder="1" applyAlignment="1">
      <alignment horizontal="center" vertical="center"/>
    </xf>
    <xf numFmtId="0" fontId="18" fillId="0" borderId="42" xfId="11" applyFont="1" applyBorder="1" applyAlignment="1">
      <alignment vertical="center" wrapText="1" shrinkToFit="1"/>
    </xf>
    <xf numFmtId="0" fontId="6" fillId="0" borderId="7" xfId="11" applyFont="1" applyBorder="1" applyAlignment="1">
      <alignment horizontal="center" vertical="center"/>
    </xf>
    <xf numFmtId="0" fontId="9" fillId="0" borderId="11" xfId="11" applyFont="1" applyBorder="1">
      <alignment vertical="center"/>
    </xf>
    <xf numFmtId="38" fontId="9" fillId="0" borderId="13" xfId="10" applyFont="1" applyBorder="1" applyAlignment="1">
      <alignment horizontal="left" vertical="center" indent="1"/>
    </xf>
    <xf numFmtId="0" fontId="9" fillId="0" borderId="42" xfId="11" applyFont="1" applyBorder="1" applyAlignment="1">
      <alignment vertical="center" wrapText="1" shrinkToFit="1"/>
    </xf>
    <xf numFmtId="0" fontId="9" fillId="0" borderId="10" xfId="11" applyFont="1" applyBorder="1">
      <alignment vertical="center"/>
    </xf>
    <xf numFmtId="0" fontId="30" fillId="0" borderId="0" xfId="2" applyFont="1">
      <alignment vertical="center"/>
    </xf>
    <xf numFmtId="0" fontId="31" fillId="0" borderId="0" xfId="2" applyFont="1" applyAlignment="1">
      <alignment horizontal="center" vertical="center"/>
    </xf>
    <xf numFmtId="0" fontId="19" fillId="0" borderId="0" xfId="2" applyFont="1">
      <alignment vertical="center"/>
    </xf>
    <xf numFmtId="0" fontId="32" fillId="0" borderId="0" xfId="2" applyFont="1" applyAlignment="1">
      <alignment horizontal="right" vertical="center"/>
    </xf>
    <xf numFmtId="0" fontId="20" fillId="3" borderId="11" xfId="2" applyFont="1" applyFill="1" applyBorder="1" applyAlignment="1">
      <alignment horizontal="left" vertical="center" shrinkToFit="1"/>
    </xf>
    <xf numFmtId="0" fontId="31" fillId="0" borderId="0" xfId="2" applyFont="1">
      <alignment vertical="center"/>
    </xf>
    <xf numFmtId="0" fontId="33" fillId="0" borderId="0" xfId="2" applyFont="1">
      <alignment vertical="center"/>
    </xf>
    <xf numFmtId="0" fontId="22" fillId="0" borderId="0" xfId="2" applyFont="1" applyAlignment="1">
      <alignment vertical="center" shrinkToFit="1"/>
    </xf>
    <xf numFmtId="0" fontId="31" fillId="0" borderId="0" xfId="2" applyFont="1" applyAlignment="1">
      <alignment horizontal="left" vertical="center"/>
    </xf>
    <xf numFmtId="0" fontId="32" fillId="0" borderId="0" xfId="2" applyFont="1">
      <alignment vertical="center"/>
    </xf>
    <xf numFmtId="0" fontId="10" fillId="0" borderId="0" xfId="2">
      <alignment vertical="center"/>
    </xf>
    <xf numFmtId="0" fontId="34" fillId="0" borderId="0" xfId="2" applyFont="1" applyAlignment="1">
      <alignment horizontal="center" vertical="center"/>
    </xf>
    <xf numFmtId="0" fontId="35" fillId="0" borderId="0" xfId="2" applyFont="1">
      <alignment vertical="center"/>
    </xf>
    <xf numFmtId="0" fontId="36" fillId="3" borderId="11" xfId="2" applyFont="1" applyFill="1" applyBorder="1" applyAlignment="1">
      <alignment horizontal="center" vertical="center" wrapText="1"/>
    </xf>
    <xf numFmtId="0" fontId="37" fillId="0" borderId="11" xfId="2" quotePrefix="1" applyFont="1" applyBorder="1" applyAlignment="1">
      <alignment horizontal="center" vertical="center"/>
    </xf>
    <xf numFmtId="0" fontId="34" fillId="0" borderId="0" xfId="2" applyFont="1">
      <alignment vertical="center"/>
    </xf>
    <xf numFmtId="0" fontId="38" fillId="0" borderId="0" xfId="2" applyFont="1">
      <alignment vertical="center"/>
    </xf>
    <xf numFmtId="0" fontId="34" fillId="0" borderId="0" xfId="2" applyFont="1" applyAlignment="1">
      <alignment horizontal="left" vertical="center"/>
    </xf>
    <xf numFmtId="0" fontId="21" fillId="0" borderId="47" xfId="3" applyFont="1" applyBorder="1" applyAlignment="1">
      <alignment horizontal="center" vertical="center"/>
    </xf>
    <xf numFmtId="0" fontId="21" fillId="0" borderId="48" xfId="3" applyFont="1" applyBorder="1" applyAlignment="1">
      <alignment horizontal="center" vertical="center"/>
    </xf>
    <xf numFmtId="0" fontId="21" fillId="0" borderId="49" xfId="3" applyFont="1" applyBorder="1" applyAlignment="1">
      <alignment horizontal="center" vertical="center"/>
    </xf>
    <xf numFmtId="0" fontId="13" fillId="2" borderId="28" xfId="3" applyFont="1" applyFill="1" applyBorder="1" applyAlignment="1">
      <alignment horizontal="center" vertical="center"/>
    </xf>
    <xf numFmtId="0" fontId="13" fillId="2" borderId="10" xfId="3" applyFont="1" applyFill="1" applyBorder="1" applyAlignment="1">
      <alignment horizontal="center" vertical="center"/>
    </xf>
    <xf numFmtId="0" fontId="26" fillId="0" borderId="0" xfId="2" applyFont="1" applyAlignment="1">
      <alignment horizontal="left" vertical="center"/>
    </xf>
    <xf numFmtId="0" fontId="13" fillId="2" borderId="37" xfId="6" applyFont="1" applyFill="1" applyBorder="1" applyAlignment="1">
      <alignment horizontal="center" vertical="center" wrapText="1"/>
    </xf>
    <xf numFmtId="0" fontId="13" fillId="2" borderId="24" xfId="6" applyFont="1" applyFill="1" applyBorder="1" applyAlignment="1">
      <alignment horizontal="center" vertical="center" wrapText="1"/>
    </xf>
    <xf numFmtId="0" fontId="13" fillId="2" borderId="11" xfId="3" applyFont="1" applyFill="1" applyBorder="1" applyAlignment="1">
      <alignment horizontal="center" vertical="center" wrapText="1" shrinkToFit="1"/>
    </xf>
    <xf numFmtId="0" fontId="13" fillId="2" borderId="11" xfId="3" applyFont="1" applyFill="1" applyBorder="1" applyAlignment="1">
      <alignment horizontal="center" vertical="center" shrinkToFit="1"/>
    </xf>
    <xf numFmtId="0" fontId="13" fillId="2" borderId="11" xfId="3" applyFont="1" applyFill="1" applyBorder="1" applyAlignment="1">
      <alignment horizontal="center" vertical="center"/>
    </xf>
    <xf numFmtId="0" fontId="13" fillId="2" borderId="11" xfId="3" applyFont="1" applyFill="1" applyBorder="1" applyAlignment="1">
      <alignment horizontal="center" vertical="center" wrapText="1"/>
    </xf>
    <xf numFmtId="0" fontId="13" fillId="2" borderId="25" xfId="3" applyFont="1" applyFill="1" applyBorder="1" applyAlignment="1">
      <alignment horizontal="center" vertical="center" wrapText="1"/>
    </xf>
    <xf numFmtId="0" fontId="13" fillId="2" borderId="28" xfId="3" applyFont="1" applyFill="1" applyBorder="1" applyAlignment="1">
      <alignment horizontal="center" vertical="center" wrapText="1"/>
    </xf>
    <xf numFmtId="0" fontId="8" fillId="0" borderId="0" xfId="8" applyFont="1" applyAlignment="1">
      <alignment horizontal="left" vertical="center"/>
    </xf>
    <xf numFmtId="0" fontId="24" fillId="0" borderId="54" xfId="0" applyFont="1" applyBorder="1" applyAlignment="1">
      <alignment horizontal="left" vertical="center"/>
    </xf>
    <xf numFmtId="0" fontId="26" fillId="4" borderId="11" xfId="5" applyFont="1" applyFill="1" applyBorder="1" applyAlignment="1">
      <alignment horizontal="center" vertical="center" wrapText="1" shrinkToFit="1"/>
    </xf>
    <xf numFmtId="0" fontId="26" fillId="4" borderId="11" xfId="5" applyFont="1" applyFill="1" applyBorder="1" applyAlignment="1">
      <alignment horizontal="center" vertical="center"/>
    </xf>
    <xf numFmtId="0" fontId="26" fillId="4" borderId="11" xfId="5" applyFont="1" applyFill="1" applyBorder="1" applyAlignment="1">
      <alignment horizontal="center" vertical="center" wrapText="1"/>
    </xf>
    <xf numFmtId="0" fontId="26" fillId="4" borderId="11" xfId="5" applyFont="1" applyFill="1" applyBorder="1" applyAlignment="1">
      <alignment horizontal="center" vertical="center" shrinkToFit="1"/>
    </xf>
    <xf numFmtId="0" fontId="26" fillId="4" borderId="28" xfId="5" applyFont="1" applyFill="1" applyBorder="1" applyAlignment="1">
      <alignment horizontal="center" vertical="center" wrapText="1" shrinkToFit="1"/>
    </xf>
    <xf numFmtId="0" fontId="26" fillId="4" borderId="10" xfId="5" applyFont="1" applyFill="1" applyBorder="1" applyAlignment="1">
      <alignment horizontal="center" vertical="center" shrinkToFit="1"/>
    </xf>
    <xf numFmtId="0" fontId="26" fillId="4" borderId="28" xfId="5" applyFont="1" applyFill="1" applyBorder="1" applyAlignment="1">
      <alignment horizontal="center" vertical="center" wrapText="1"/>
    </xf>
    <xf numFmtId="0" fontId="26" fillId="4" borderId="10" xfId="5" applyFont="1" applyFill="1" applyBorder="1" applyAlignment="1">
      <alignment horizontal="center" vertical="center"/>
    </xf>
    <xf numFmtId="0" fontId="17" fillId="3" borderId="28" xfId="2" applyFont="1" applyFill="1" applyBorder="1" applyAlignment="1">
      <alignment horizontal="center" vertical="center" wrapText="1"/>
    </xf>
    <xf numFmtId="0" fontId="17" fillId="3" borderId="35" xfId="2" applyFont="1" applyFill="1" applyBorder="1" applyAlignment="1">
      <alignment horizontal="center" vertical="center"/>
    </xf>
    <xf numFmtId="0" fontId="17" fillId="3" borderId="10" xfId="2" applyFont="1" applyFill="1" applyBorder="1" applyAlignment="1">
      <alignment horizontal="center" vertical="center"/>
    </xf>
    <xf numFmtId="0" fontId="29" fillId="3" borderId="28" xfId="2" applyFont="1" applyFill="1" applyBorder="1" applyAlignment="1">
      <alignment horizontal="center" vertical="center" wrapText="1"/>
    </xf>
    <xf numFmtId="0" fontId="29" fillId="3" borderId="35" xfId="2" applyFont="1" applyFill="1" applyBorder="1" applyAlignment="1">
      <alignment horizontal="center" vertical="center"/>
    </xf>
    <xf numFmtId="0" fontId="29" fillId="3" borderId="10" xfId="2" applyFont="1" applyFill="1" applyBorder="1" applyAlignment="1">
      <alignment horizontal="center" vertical="center"/>
    </xf>
    <xf numFmtId="0" fontId="26" fillId="4" borderId="11" xfId="2" applyFont="1" applyFill="1" applyBorder="1" applyAlignment="1">
      <alignment horizontal="center" vertical="center"/>
    </xf>
    <xf numFmtId="0" fontId="26" fillId="4" borderId="10" xfId="5" applyFont="1" applyFill="1" applyBorder="1" applyAlignment="1">
      <alignment horizontal="center" vertical="center" wrapText="1"/>
    </xf>
    <xf numFmtId="0" fontId="6" fillId="0" borderId="58" xfId="8" applyBorder="1" applyAlignment="1">
      <alignment horizontal="left" vertical="center" wrapText="1"/>
    </xf>
    <xf numFmtId="0" fontId="19" fillId="2" borderId="28" xfId="2" applyFont="1" applyFill="1" applyBorder="1" applyAlignment="1">
      <alignment horizontal="center" vertical="center" wrapText="1"/>
    </xf>
    <xf numFmtId="0" fontId="19" fillId="2" borderId="35" xfId="2" applyFont="1" applyFill="1" applyBorder="1" applyAlignment="1">
      <alignment horizontal="center" vertical="center" wrapText="1"/>
    </xf>
    <xf numFmtId="0" fontId="19" fillId="2" borderId="35" xfId="2" applyFont="1" applyFill="1" applyBorder="1" applyAlignment="1">
      <alignment horizontal="center" vertical="center"/>
    </xf>
    <xf numFmtId="0" fontId="19" fillId="2" borderId="11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/>
    </xf>
    <xf numFmtId="0" fontId="35" fillId="2" borderId="28" xfId="2" applyFont="1" applyFill="1" applyBorder="1" applyAlignment="1">
      <alignment horizontal="center" vertical="center" wrapText="1"/>
    </xf>
    <xf numFmtId="0" fontId="35" fillId="2" borderId="35" xfId="2" applyFont="1" applyFill="1" applyBorder="1" applyAlignment="1">
      <alignment horizontal="center" vertical="center" wrapText="1"/>
    </xf>
    <xf numFmtId="0" fontId="19" fillId="2" borderId="10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</cellXfs>
  <cellStyles count="12">
    <cellStyle name="桁区切り" xfId="1" builtinId="6"/>
    <cellStyle name="桁区切り 2" xfId="4" xr:uid="{D500C72E-A574-4AEF-AAF2-A04644DDA650}"/>
    <cellStyle name="桁区切り 2 2" xfId="7" xr:uid="{5FD7A0F2-2DD4-47E0-B9C8-F29F4DAE4E67}"/>
    <cellStyle name="桁区切り 2 3" xfId="10" xr:uid="{370B263C-A9EC-4FC8-AAE0-34F8069CBEC1}"/>
    <cellStyle name="標準" xfId="0" builtinId="0"/>
    <cellStyle name="標準 2" xfId="2" xr:uid="{0166A947-0069-4F94-B585-99053444A3DF}"/>
    <cellStyle name="標準 2 2" xfId="8" xr:uid="{B85A46AB-9B42-4835-9F9E-45770BC5F20B}"/>
    <cellStyle name="標準 3" xfId="3" xr:uid="{D58D5C5E-B588-4B58-B41D-3D1968696E56}"/>
    <cellStyle name="標準 3 2" xfId="6" xr:uid="{04EB7DF7-BE5D-42BC-B6E1-C01CEA514DC6}"/>
    <cellStyle name="標準 4" xfId="5" xr:uid="{59F27A3E-FFB8-48D6-B3D5-AE94590B73AE}"/>
    <cellStyle name="標準 5" xfId="9" xr:uid="{85677655-2ECB-46AD-B1BE-B6F2C6832939}"/>
    <cellStyle name="標準 6" xfId="11" xr:uid="{96A54910-8969-4AD4-AD9D-F0427452225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B43AC-44B9-4C7C-BBB9-D56983B896D2}">
  <sheetPr>
    <tabColor rgb="FFFFFF00"/>
  </sheetPr>
  <dimension ref="A1:N19"/>
  <sheetViews>
    <sheetView view="pageBreakPreview" zoomScaleNormal="120" zoomScaleSheetLayoutView="100" workbookViewId="0">
      <selection activeCell="P6" sqref="P6"/>
    </sheetView>
  </sheetViews>
  <sheetFormatPr defaultColWidth="9" defaultRowHeight="14"/>
  <cols>
    <col min="1" max="1" width="7.08984375" style="48" customWidth="1"/>
    <col min="2" max="7" width="9" style="48"/>
    <col min="8" max="11" width="9" style="48" customWidth="1"/>
    <col min="12" max="12" width="10.453125" style="48" bestFit="1" customWidth="1"/>
    <col min="13" max="14" width="10.453125" style="48" customWidth="1"/>
    <col min="15" max="16384" width="9" style="48"/>
  </cols>
  <sheetData>
    <row r="1" spans="1:14" ht="16.5">
      <c r="A1" s="248" t="s">
        <v>163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</row>
    <row r="2" spans="1:14" ht="16.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>
      <c r="A3" s="110" t="s">
        <v>74</v>
      </c>
      <c r="B3" s="110"/>
      <c r="C3" s="110"/>
      <c r="D3" s="110"/>
      <c r="E3" s="110"/>
      <c r="F3" s="110"/>
      <c r="G3" s="110"/>
      <c r="H3" s="111"/>
      <c r="I3" s="110" t="s">
        <v>123</v>
      </c>
      <c r="J3" s="110"/>
      <c r="K3" s="110"/>
      <c r="L3" s="110"/>
      <c r="M3" s="110"/>
      <c r="N3" s="110"/>
    </row>
    <row r="4" spans="1:14">
      <c r="A4" s="251" t="s">
        <v>75</v>
      </c>
      <c r="B4" s="252" t="s">
        <v>33</v>
      </c>
      <c r="C4" s="253" t="s">
        <v>76</v>
      </c>
      <c r="D4" s="246" t="s">
        <v>77</v>
      </c>
      <c r="E4" s="253" t="s">
        <v>73</v>
      </c>
      <c r="F4" s="253" t="s">
        <v>35</v>
      </c>
      <c r="G4" s="256" t="s">
        <v>121</v>
      </c>
      <c r="H4" s="254" t="s">
        <v>119</v>
      </c>
      <c r="I4" s="249" t="s">
        <v>159</v>
      </c>
      <c r="J4" s="102"/>
      <c r="K4" s="103"/>
      <c r="L4" s="255" t="s">
        <v>160</v>
      </c>
      <c r="M4" s="115"/>
      <c r="N4" s="116"/>
    </row>
    <row r="5" spans="1:14" ht="77.25" customHeight="1">
      <c r="A5" s="252"/>
      <c r="B5" s="252"/>
      <c r="C5" s="253"/>
      <c r="D5" s="247"/>
      <c r="E5" s="253"/>
      <c r="F5" s="253"/>
      <c r="G5" s="247"/>
      <c r="H5" s="254"/>
      <c r="I5" s="250"/>
      <c r="J5" s="105" t="s">
        <v>161</v>
      </c>
      <c r="K5" s="105" t="s">
        <v>162</v>
      </c>
      <c r="L5" s="255"/>
      <c r="M5" s="105" t="s">
        <v>111</v>
      </c>
      <c r="N5" s="105" t="s">
        <v>112</v>
      </c>
    </row>
    <row r="6" spans="1:14" ht="31.5" customHeight="1">
      <c r="A6" s="117" t="s">
        <v>37</v>
      </c>
      <c r="B6" s="118" t="s">
        <v>40</v>
      </c>
      <c r="C6" s="119" t="s">
        <v>57</v>
      </c>
      <c r="D6" s="119" t="s">
        <v>78</v>
      </c>
      <c r="E6" s="119" t="s">
        <v>58</v>
      </c>
      <c r="F6" s="119" t="s">
        <v>59</v>
      </c>
      <c r="G6" s="106" t="s">
        <v>120</v>
      </c>
      <c r="H6" s="107" t="s">
        <v>87</v>
      </c>
      <c r="I6" s="108">
        <f>J6+K6</f>
        <v>5540</v>
      </c>
      <c r="J6" s="108">
        <v>2550</v>
      </c>
      <c r="K6" s="108">
        <v>2990</v>
      </c>
      <c r="L6" s="109">
        <f>M6+N6</f>
        <v>226000</v>
      </c>
      <c r="M6" s="109">
        <f>J6*0.001*30000</f>
        <v>76500.000000000015</v>
      </c>
      <c r="N6" s="109">
        <f>K6*0.001*50000</f>
        <v>149500</v>
      </c>
    </row>
    <row r="7" spans="1:14">
      <c r="A7" s="120"/>
      <c r="B7" s="121"/>
      <c r="C7" s="122"/>
      <c r="D7" s="122"/>
      <c r="E7" s="123"/>
      <c r="F7" s="123"/>
      <c r="G7" s="124"/>
      <c r="H7" s="125"/>
      <c r="I7" s="126">
        <f t="shared" ref="I7:I17" si="0">J7+K7</f>
        <v>0</v>
      </c>
      <c r="J7" s="127"/>
      <c r="K7" s="127"/>
      <c r="L7" s="128">
        <f>M7+N7</f>
        <v>0</v>
      </c>
      <c r="M7" s="109">
        <f t="shared" ref="M7:M17" si="1">J7*0.001*30000</f>
        <v>0</v>
      </c>
      <c r="N7" s="109">
        <f t="shared" ref="N7:N17" si="2">K7*0.001*50000</f>
        <v>0</v>
      </c>
    </row>
    <row r="8" spans="1:14">
      <c r="A8" s="120"/>
      <c r="B8" s="121"/>
      <c r="C8" s="122"/>
      <c r="D8" s="122"/>
      <c r="E8" s="123"/>
      <c r="F8" s="123"/>
      <c r="G8" s="124"/>
      <c r="H8" s="125"/>
      <c r="I8" s="126">
        <f t="shared" si="0"/>
        <v>0</v>
      </c>
      <c r="J8" s="127"/>
      <c r="K8" s="127"/>
      <c r="L8" s="128">
        <f t="shared" ref="L8:L17" si="3">M8+N8</f>
        <v>0</v>
      </c>
      <c r="M8" s="109">
        <f t="shared" si="1"/>
        <v>0</v>
      </c>
      <c r="N8" s="109">
        <f t="shared" si="2"/>
        <v>0</v>
      </c>
    </row>
    <row r="9" spans="1:14">
      <c r="A9" s="120"/>
      <c r="B9" s="121"/>
      <c r="C9" s="122"/>
      <c r="D9" s="122"/>
      <c r="E9" s="123"/>
      <c r="F9" s="123"/>
      <c r="G9" s="124"/>
      <c r="H9" s="125"/>
      <c r="I9" s="126">
        <f>J9+K9</f>
        <v>0</v>
      </c>
      <c r="J9" s="127"/>
      <c r="K9" s="127"/>
      <c r="L9" s="128">
        <f t="shared" si="3"/>
        <v>0</v>
      </c>
      <c r="M9" s="109">
        <f t="shared" si="1"/>
        <v>0</v>
      </c>
      <c r="N9" s="109">
        <f t="shared" si="2"/>
        <v>0</v>
      </c>
    </row>
    <row r="10" spans="1:14">
      <c r="A10" s="120"/>
      <c r="B10" s="121"/>
      <c r="C10" s="122"/>
      <c r="D10" s="122"/>
      <c r="E10" s="123"/>
      <c r="F10" s="123"/>
      <c r="G10" s="124"/>
      <c r="H10" s="125"/>
      <c r="I10" s="126">
        <f t="shared" si="0"/>
        <v>0</v>
      </c>
      <c r="J10" s="127"/>
      <c r="K10" s="127"/>
      <c r="L10" s="128">
        <f t="shared" si="3"/>
        <v>0</v>
      </c>
      <c r="M10" s="109">
        <f t="shared" si="1"/>
        <v>0</v>
      </c>
      <c r="N10" s="109">
        <f t="shared" si="2"/>
        <v>0</v>
      </c>
    </row>
    <row r="11" spans="1:14">
      <c r="A11" s="120"/>
      <c r="B11" s="121"/>
      <c r="C11" s="122"/>
      <c r="D11" s="122"/>
      <c r="E11" s="123"/>
      <c r="F11" s="123"/>
      <c r="G11" s="124"/>
      <c r="H11" s="125"/>
      <c r="I11" s="126">
        <f t="shared" si="0"/>
        <v>0</v>
      </c>
      <c r="J11" s="127"/>
      <c r="K11" s="127"/>
      <c r="L11" s="128">
        <f t="shared" si="3"/>
        <v>0</v>
      </c>
      <c r="M11" s="109">
        <f t="shared" si="1"/>
        <v>0</v>
      </c>
      <c r="N11" s="109">
        <f t="shared" si="2"/>
        <v>0</v>
      </c>
    </row>
    <row r="12" spans="1:14">
      <c r="A12" s="120"/>
      <c r="B12" s="121"/>
      <c r="C12" s="122"/>
      <c r="D12" s="122"/>
      <c r="E12" s="123"/>
      <c r="F12" s="123"/>
      <c r="G12" s="124"/>
      <c r="H12" s="125"/>
      <c r="I12" s="126">
        <f>J12+K12</f>
        <v>0</v>
      </c>
      <c r="J12" s="127"/>
      <c r="K12" s="127"/>
      <c r="L12" s="128">
        <f>M12+N12</f>
        <v>0</v>
      </c>
      <c r="M12" s="109">
        <f>J12*0.001*30000</f>
        <v>0</v>
      </c>
      <c r="N12" s="109">
        <f>K12*0.001*50000</f>
        <v>0</v>
      </c>
    </row>
    <row r="13" spans="1:14">
      <c r="A13" s="120"/>
      <c r="B13" s="121"/>
      <c r="C13" s="122"/>
      <c r="D13" s="122"/>
      <c r="E13" s="123"/>
      <c r="F13" s="123"/>
      <c r="G13" s="124"/>
      <c r="H13" s="125"/>
      <c r="I13" s="126">
        <f t="shared" si="0"/>
        <v>0</v>
      </c>
      <c r="J13" s="127"/>
      <c r="K13" s="127"/>
      <c r="L13" s="128">
        <f t="shared" si="3"/>
        <v>0</v>
      </c>
      <c r="M13" s="109">
        <f t="shared" si="1"/>
        <v>0</v>
      </c>
      <c r="N13" s="109">
        <f t="shared" si="2"/>
        <v>0</v>
      </c>
    </row>
    <row r="14" spans="1:14">
      <c r="A14" s="120"/>
      <c r="B14" s="121"/>
      <c r="C14" s="122"/>
      <c r="D14" s="122"/>
      <c r="E14" s="123"/>
      <c r="F14" s="123"/>
      <c r="G14" s="124"/>
      <c r="H14" s="125"/>
      <c r="I14" s="126">
        <f t="shared" si="0"/>
        <v>0</v>
      </c>
      <c r="J14" s="127"/>
      <c r="K14" s="127"/>
      <c r="L14" s="128">
        <f t="shared" si="3"/>
        <v>0</v>
      </c>
      <c r="M14" s="109">
        <f>J14*0.001*30000</f>
        <v>0</v>
      </c>
      <c r="N14" s="109">
        <f>K14*0.001*50000</f>
        <v>0</v>
      </c>
    </row>
    <row r="15" spans="1:14">
      <c r="A15" s="120"/>
      <c r="B15" s="121"/>
      <c r="C15" s="122"/>
      <c r="D15" s="122"/>
      <c r="E15" s="123"/>
      <c r="F15" s="123"/>
      <c r="G15" s="124"/>
      <c r="H15" s="125"/>
      <c r="I15" s="126">
        <f t="shared" si="0"/>
        <v>0</v>
      </c>
      <c r="J15" s="127"/>
      <c r="K15" s="127"/>
      <c r="L15" s="128">
        <f t="shared" si="3"/>
        <v>0</v>
      </c>
      <c r="M15" s="109">
        <f t="shared" si="1"/>
        <v>0</v>
      </c>
      <c r="N15" s="109">
        <f t="shared" si="2"/>
        <v>0</v>
      </c>
    </row>
    <row r="16" spans="1:14">
      <c r="A16" s="120"/>
      <c r="B16" s="121"/>
      <c r="C16" s="122"/>
      <c r="D16" s="122"/>
      <c r="E16" s="123"/>
      <c r="F16" s="123"/>
      <c r="G16" s="124"/>
      <c r="H16" s="125"/>
      <c r="I16" s="126">
        <f t="shared" si="0"/>
        <v>0</v>
      </c>
      <c r="J16" s="127"/>
      <c r="K16" s="127"/>
      <c r="L16" s="128">
        <f t="shared" si="3"/>
        <v>0</v>
      </c>
      <c r="M16" s="109">
        <f t="shared" si="1"/>
        <v>0</v>
      </c>
      <c r="N16" s="109">
        <f t="shared" si="2"/>
        <v>0</v>
      </c>
    </row>
    <row r="17" spans="1:14" ht="14.5" thickBot="1">
      <c r="A17" s="129"/>
      <c r="B17" s="129"/>
      <c r="C17" s="130"/>
      <c r="D17" s="130"/>
      <c r="E17" s="131"/>
      <c r="F17" s="131"/>
      <c r="G17" s="132"/>
      <c r="H17" s="133"/>
      <c r="I17" s="134">
        <f t="shared" si="0"/>
        <v>0</v>
      </c>
      <c r="J17" s="135"/>
      <c r="K17" s="135"/>
      <c r="L17" s="136">
        <f t="shared" si="3"/>
        <v>0</v>
      </c>
      <c r="M17" s="137">
        <f t="shared" si="1"/>
        <v>0</v>
      </c>
      <c r="N17" s="137">
        <f t="shared" si="2"/>
        <v>0</v>
      </c>
    </row>
    <row r="18" spans="1:14" ht="14.5" thickTop="1">
      <c r="A18" s="243" t="s">
        <v>36</v>
      </c>
      <c r="B18" s="244"/>
      <c r="C18" s="244"/>
      <c r="D18" s="244"/>
      <c r="E18" s="244"/>
      <c r="F18" s="244"/>
      <c r="G18" s="244"/>
      <c r="H18" s="245"/>
      <c r="I18" s="138">
        <f>SUM(I7:I17)</f>
        <v>0</v>
      </c>
      <c r="J18" s="138">
        <f t="shared" ref="J18:K18" si="4">SUM(J7:J17)</f>
        <v>0</v>
      </c>
      <c r="K18" s="138">
        <f t="shared" si="4"/>
        <v>0</v>
      </c>
      <c r="L18" s="139">
        <f>SUM(L7:L17)</f>
        <v>0</v>
      </c>
      <c r="M18" s="139">
        <f>SUM(M7:M17)</f>
        <v>0</v>
      </c>
      <c r="N18" s="139">
        <f>SUM(N7:N17)</f>
        <v>0</v>
      </c>
    </row>
    <row r="19" spans="1:14">
      <c r="H19" s="67"/>
    </row>
  </sheetData>
  <mergeCells count="12">
    <mergeCell ref="A18:H18"/>
    <mergeCell ref="D4:D5"/>
    <mergeCell ref="A1:N1"/>
    <mergeCell ref="I4:I5"/>
    <mergeCell ref="A4:A5"/>
    <mergeCell ref="B4:B5"/>
    <mergeCell ref="C4:C5"/>
    <mergeCell ref="E4:E5"/>
    <mergeCell ref="F4:F5"/>
    <mergeCell ref="H4:H5"/>
    <mergeCell ref="L4:L5"/>
    <mergeCell ref="G4:G5"/>
  </mergeCells>
  <phoneticPr fontId="7"/>
  <pageMargins left="1.0236220472440944" right="3.937007874015748E-2" top="0.94488188976377963" bottom="0.74803149606299213" header="0.31496062992125984" footer="0.31496062992125984"/>
  <pageSetup paperSize="9" orientation="landscape" r:id="rId1"/>
  <ignoredErrors>
    <ignoredError sqref="J18:K1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31F2-5137-4F7E-BA10-7BB1997EA772}">
  <sheetPr>
    <tabColor rgb="FFFFFF00"/>
  </sheetPr>
  <dimension ref="A1:I22"/>
  <sheetViews>
    <sheetView view="pageBreakPreview" zoomScaleNormal="120" zoomScaleSheetLayoutView="100" workbookViewId="0">
      <selection activeCell="B24" sqref="B24"/>
    </sheetView>
  </sheetViews>
  <sheetFormatPr defaultColWidth="9" defaultRowHeight="14"/>
  <cols>
    <col min="1" max="1" width="10.81640625" style="110" customWidth="1"/>
    <col min="2" max="2" width="11.08984375" style="110" customWidth="1"/>
    <col min="3" max="3" width="9" style="110"/>
    <col min="4" max="4" width="9.90625" style="110" customWidth="1"/>
    <col min="5" max="5" width="11.90625" style="110" customWidth="1"/>
    <col min="6" max="6" width="9" style="110"/>
    <col min="7" max="7" width="9.08984375" style="110" customWidth="1"/>
    <col min="8" max="8" width="10.08984375" style="110" customWidth="1"/>
    <col min="9" max="9" width="16.36328125" style="110" customWidth="1"/>
    <col min="10" max="16384" width="9" style="110"/>
  </cols>
  <sheetData>
    <row r="1" spans="1:9" ht="16.5">
      <c r="A1" s="248" t="s">
        <v>163</v>
      </c>
      <c r="B1" s="248"/>
      <c r="C1" s="248"/>
      <c r="D1" s="248"/>
      <c r="E1" s="248"/>
      <c r="F1" s="248"/>
      <c r="G1" s="248"/>
      <c r="H1" s="248"/>
      <c r="I1" s="140"/>
    </row>
    <row r="2" spans="1:9" ht="16.5">
      <c r="D2" s="140"/>
      <c r="F2" s="140"/>
    </row>
    <row r="3" spans="1:9">
      <c r="A3" s="110" t="s">
        <v>174</v>
      </c>
      <c r="D3" s="141"/>
      <c r="E3" s="110" t="s">
        <v>175</v>
      </c>
      <c r="G3" s="111"/>
      <c r="H3" s="142"/>
    </row>
    <row r="4" spans="1:9" ht="82.5" customHeight="1">
      <c r="A4" s="112" t="s">
        <v>93</v>
      </c>
      <c r="B4" s="113" t="s">
        <v>88</v>
      </c>
      <c r="C4" s="114" t="s">
        <v>89</v>
      </c>
      <c r="D4" s="104" t="s">
        <v>90</v>
      </c>
      <c r="E4" s="114" t="s">
        <v>91</v>
      </c>
      <c r="F4" s="101" t="s">
        <v>121</v>
      </c>
      <c r="G4" s="71" t="s">
        <v>122</v>
      </c>
      <c r="H4" s="71" t="s">
        <v>164</v>
      </c>
      <c r="I4" s="71" t="s">
        <v>165</v>
      </c>
    </row>
    <row r="5" spans="1:9">
      <c r="A5" s="117" t="s">
        <v>37</v>
      </c>
      <c r="B5" s="118" t="s">
        <v>40</v>
      </c>
      <c r="C5" s="119" t="s">
        <v>38</v>
      </c>
      <c r="D5" s="119" t="s">
        <v>78</v>
      </c>
      <c r="E5" s="119" t="s">
        <v>41</v>
      </c>
      <c r="F5" s="106" t="s">
        <v>120</v>
      </c>
      <c r="G5" s="107" t="s">
        <v>86</v>
      </c>
      <c r="H5" s="143">
        <v>500</v>
      </c>
      <c r="I5" s="109">
        <f>H5*0.001*40000</f>
        <v>20000</v>
      </c>
    </row>
    <row r="6" spans="1:9">
      <c r="A6" s="120"/>
      <c r="B6" s="121"/>
      <c r="C6" s="122"/>
      <c r="D6" s="122"/>
      <c r="E6" s="123"/>
      <c r="F6" s="144"/>
      <c r="G6" s="125"/>
      <c r="H6" s="122"/>
      <c r="I6" s="128">
        <f t="shared" ref="I6:I16" si="0">H6*0.001*40000</f>
        <v>0</v>
      </c>
    </row>
    <row r="7" spans="1:9">
      <c r="A7" s="120"/>
      <c r="B7" s="121"/>
      <c r="C7" s="122"/>
      <c r="D7" s="122"/>
      <c r="E7" s="123"/>
      <c r="F7" s="124"/>
      <c r="G7" s="125"/>
      <c r="H7" s="122"/>
      <c r="I7" s="128">
        <f t="shared" si="0"/>
        <v>0</v>
      </c>
    </row>
    <row r="8" spans="1:9">
      <c r="A8" s="120"/>
      <c r="B8" s="121"/>
      <c r="C8" s="122"/>
      <c r="D8" s="122"/>
      <c r="E8" s="123"/>
      <c r="F8" s="124"/>
      <c r="G8" s="125"/>
      <c r="H8" s="122"/>
      <c r="I8" s="128">
        <f t="shared" si="0"/>
        <v>0</v>
      </c>
    </row>
    <row r="9" spans="1:9">
      <c r="A9" s="120"/>
      <c r="B9" s="121"/>
      <c r="C9" s="122"/>
      <c r="D9" s="122"/>
      <c r="E9" s="123"/>
      <c r="F9" s="124"/>
      <c r="G9" s="125"/>
      <c r="H9" s="122"/>
      <c r="I9" s="128">
        <f t="shared" si="0"/>
        <v>0</v>
      </c>
    </row>
    <row r="10" spans="1:9">
      <c r="A10" s="120"/>
      <c r="B10" s="121"/>
      <c r="C10" s="122"/>
      <c r="D10" s="122"/>
      <c r="E10" s="123"/>
      <c r="F10" s="124"/>
      <c r="G10" s="125"/>
      <c r="H10" s="122"/>
      <c r="I10" s="128">
        <f t="shared" si="0"/>
        <v>0</v>
      </c>
    </row>
    <row r="11" spans="1:9">
      <c r="A11" s="120"/>
      <c r="B11" s="121"/>
      <c r="C11" s="122"/>
      <c r="D11" s="122"/>
      <c r="E11" s="123"/>
      <c r="F11" s="124"/>
      <c r="G11" s="125"/>
      <c r="H11" s="122"/>
      <c r="I11" s="128">
        <f t="shared" si="0"/>
        <v>0</v>
      </c>
    </row>
    <row r="12" spans="1:9">
      <c r="A12" s="120"/>
      <c r="B12" s="121"/>
      <c r="C12" s="122"/>
      <c r="D12" s="122"/>
      <c r="E12" s="123"/>
      <c r="F12" s="124"/>
      <c r="G12" s="125"/>
      <c r="H12" s="122"/>
      <c r="I12" s="128">
        <f t="shared" si="0"/>
        <v>0</v>
      </c>
    </row>
    <row r="13" spans="1:9">
      <c r="A13" s="120"/>
      <c r="B13" s="121"/>
      <c r="C13" s="122"/>
      <c r="D13" s="122"/>
      <c r="E13" s="123"/>
      <c r="F13" s="124"/>
      <c r="G13" s="125"/>
      <c r="H13" s="122"/>
      <c r="I13" s="128">
        <f t="shared" si="0"/>
        <v>0</v>
      </c>
    </row>
    <row r="14" spans="1:9">
      <c r="A14" s="120"/>
      <c r="B14" s="121"/>
      <c r="C14" s="122"/>
      <c r="D14" s="122"/>
      <c r="E14" s="123"/>
      <c r="F14" s="124"/>
      <c r="G14" s="125"/>
      <c r="H14" s="122"/>
      <c r="I14" s="128">
        <f t="shared" si="0"/>
        <v>0</v>
      </c>
    </row>
    <row r="15" spans="1:9">
      <c r="A15" s="120"/>
      <c r="B15" s="121"/>
      <c r="C15" s="122"/>
      <c r="D15" s="122"/>
      <c r="E15" s="123"/>
      <c r="F15" s="124"/>
      <c r="G15" s="125"/>
      <c r="H15" s="122"/>
      <c r="I15" s="128">
        <f t="shared" si="0"/>
        <v>0</v>
      </c>
    </row>
    <row r="16" spans="1:9" ht="14.5" thickBot="1">
      <c r="A16" s="129"/>
      <c r="B16" s="129"/>
      <c r="C16" s="130"/>
      <c r="D16" s="130"/>
      <c r="E16" s="131"/>
      <c r="F16" s="124"/>
      <c r="G16" s="133"/>
      <c r="H16" s="130"/>
      <c r="I16" s="128">
        <f t="shared" si="0"/>
        <v>0</v>
      </c>
    </row>
    <row r="17" spans="1:9" ht="14.5" thickTop="1">
      <c r="A17" s="243" t="s">
        <v>36</v>
      </c>
      <c r="B17" s="244"/>
      <c r="C17" s="244"/>
      <c r="D17" s="244"/>
      <c r="E17" s="244"/>
      <c r="F17" s="244"/>
      <c r="G17" s="245"/>
      <c r="H17" s="145">
        <f>SUM(H6:H16)</f>
        <v>0</v>
      </c>
      <c r="I17" s="146">
        <f>SUM(I6:I16)</f>
        <v>0</v>
      </c>
    </row>
    <row r="18" spans="1:9">
      <c r="A18" s="110" t="s">
        <v>154</v>
      </c>
      <c r="B18" s="147"/>
      <c r="C18" s="147"/>
    </row>
    <row r="19" spans="1:9">
      <c r="A19" s="147" t="s">
        <v>155</v>
      </c>
      <c r="B19" s="147"/>
      <c r="C19" s="147"/>
    </row>
    <row r="20" spans="1:9">
      <c r="A20" s="147" t="s">
        <v>156</v>
      </c>
      <c r="B20" s="147"/>
      <c r="C20" s="147"/>
    </row>
    <row r="21" spans="1:9">
      <c r="A21" s="147" t="s">
        <v>157</v>
      </c>
      <c r="B21" s="147"/>
      <c r="C21" s="147"/>
    </row>
    <row r="22" spans="1:9">
      <c r="A22" s="147" t="s">
        <v>158</v>
      </c>
      <c r="B22" s="147"/>
      <c r="C22" s="147"/>
    </row>
  </sheetData>
  <mergeCells count="2">
    <mergeCell ref="A1:H1"/>
    <mergeCell ref="A17:G17"/>
  </mergeCells>
  <phoneticPr fontId="7"/>
  <pageMargins left="1.0236220472440944" right="3.937007874015748E-2" top="0.74803149606299213" bottom="0.74803149606299213" header="0.31496062992125984" footer="0.31496062992125984"/>
  <pageSetup paperSize="9" scale="83" orientation="landscape" r:id="rId1"/>
  <colBreaks count="1" manualBreakCount="1">
    <brk id="9" max="1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8E28-79FC-4346-907A-44BBD0F551B3}">
  <sheetPr>
    <tabColor theme="9"/>
    <pageSetUpPr fitToPage="1"/>
  </sheetPr>
  <dimension ref="A1:G23"/>
  <sheetViews>
    <sheetView view="pageBreakPreview" zoomScale="90" zoomScaleNormal="75" zoomScaleSheetLayoutView="90" workbookViewId="0">
      <selection activeCell="F26" sqref="F26"/>
    </sheetView>
  </sheetViews>
  <sheetFormatPr defaultColWidth="9" defaultRowHeight="13"/>
  <cols>
    <col min="1" max="1" width="14.90625" style="148" customWidth="1"/>
    <col min="2" max="2" width="21.90625" style="149" customWidth="1"/>
    <col min="3" max="4" width="19.26953125" style="149" customWidth="1"/>
    <col min="5" max="5" width="12.6328125" style="149" customWidth="1"/>
    <col min="6" max="7" width="46.08984375" style="149" customWidth="1"/>
    <col min="8" max="16384" width="9" style="149"/>
  </cols>
  <sheetData>
    <row r="1" spans="1:7" ht="14">
      <c r="B1" s="148"/>
      <c r="E1" s="50"/>
      <c r="F1" s="150"/>
      <c r="G1" s="150"/>
    </row>
    <row r="2" spans="1:7" ht="30" customHeight="1">
      <c r="A2" s="257" t="s">
        <v>166</v>
      </c>
      <c r="B2" s="257"/>
      <c r="C2" s="257"/>
      <c r="D2" s="257"/>
      <c r="E2" s="257"/>
      <c r="F2" s="257"/>
      <c r="G2" s="257"/>
    </row>
    <row r="3" spans="1:7" ht="16.5" customHeight="1" thickBot="1">
      <c r="B3" s="148"/>
      <c r="C3" s="148"/>
      <c r="D3" s="148"/>
      <c r="E3" s="148"/>
      <c r="F3" s="151"/>
      <c r="G3" s="151"/>
    </row>
    <row r="4" spans="1:7" ht="40.5" customHeight="1" thickBot="1">
      <c r="A4" s="152" t="s">
        <v>53</v>
      </c>
      <c r="B4" s="153" t="s">
        <v>34</v>
      </c>
      <c r="C4" s="153" t="s">
        <v>26</v>
      </c>
      <c r="D4" s="154" t="s">
        <v>167</v>
      </c>
      <c r="E4" s="154" t="s">
        <v>92</v>
      </c>
      <c r="F4" s="155" t="s">
        <v>114</v>
      </c>
      <c r="G4" s="156" t="s">
        <v>125</v>
      </c>
    </row>
    <row r="5" spans="1:7" s="162" customFormat="1" ht="40.5" customHeight="1" thickTop="1">
      <c r="A5" s="68" t="s">
        <v>37</v>
      </c>
      <c r="B5" s="157" t="s">
        <v>79</v>
      </c>
      <c r="C5" s="158">
        <v>400000</v>
      </c>
      <c r="D5" s="158">
        <v>200000</v>
      </c>
      <c r="E5" s="159" t="s">
        <v>113</v>
      </c>
      <c r="F5" s="160" t="s">
        <v>115</v>
      </c>
      <c r="G5" s="161" t="s">
        <v>116</v>
      </c>
    </row>
    <row r="6" spans="1:7" s="162" customFormat="1" ht="34.5" customHeight="1">
      <c r="A6" s="163"/>
      <c r="B6" s="164"/>
      <c r="C6" s="165"/>
      <c r="D6" s="165"/>
      <c r="E6" s="166"/>
      <c r="F6" s="167"/>
      <c r="G6" s="168"/>
    </row>
    <row r="7" spans="1:7" s="162" customFormat="1" ht="34.5" customHeight="1">
      <c r="A7" s="163"/>
      <c r="B7" s="164"/>
      <c r="C7" s="52"/>
      <c r="D7" s="52"/>
      <c r="E7" s="166"/>
      <c r="F7" s="169"/>
      <c r="G7" s="170"/>
    </row>
    <row r="8" spans="1:7" s="162" customFormat="1" ht="34.5" customHeight="1">
      <c r="A8" s="51"/>
      <c r="B8" s="171"/>
      <c r="C8" s="52"/>
      <c r="D8" s="52"/>
      <c r="E8" s="172"/>
      <c r="F8" s="169"/>
      <c r="G8" s="170" t="s">
        <v>124</v>
      </c>
    </row>
    <row r="9" spans="1:7" s="162" customFormat="1" ht="34.5" customHeight="1">
      <c r="A9" s="51"/>
      <c r="B9" s="171"/>
      <c r="C9" s="52"/>
      <c r="D9" s="52"/>
      <c r="E9" s="172"/>
      <c r="F9" s="169"/>
      <c r="G9" s="170"/>
    </row>
    <row r="10" spans="1:7" ht="34.5" customHeight="1" thickBot="1">
      <c r="A10" s="53"/>
      <c r="B10" s="54"/>
      <c r="C10" s="55"/>
      <c r="D10" s="55"/>
      <c r="E10" s="69"/>
      <c r="F10" s="92"/>
      <c r="G10" s="94"/>
    </row>
    <row r="11" spans="1:7" ht="34.5" customHeight="1" thickTop="1" thickBot="1">
      <c r="A11" s="57"/>
      <c r="B11" s="58"/>
      <c r="C11" s="59">
        <f>SUM(C6:C10)</f>
        <v>0</v>
      </c>
      <c r="D11" s="59">
        <f>SUM(D6:D10)</f>
        <v>0</v>
      </c>
      <c r="E11" s="70"/>
      <c r="F11" s="93"/>
      <c r="G11" s="95"/>
    </row>
    <row r="12" spans="1:7" ht="60" customHeight="1">
      <c r="A12" s="61"/>
      <c r="B12" s="62"/>
      <c r="C12" s="62"/>
      <c r="D12" s="62"/>
    </row>
    <row r="13" spans="1:7" ht="30" customHeight="1">
      <c r="A13" s="61"/>
      <c r="B13" s="62"/>
      <c r="C13" s="61"/>
      <c r="D13" s="63"/>
    </row>
    <row r="14" spans="1:7" ht="30" customHeight="1">
      <c r="A14" s="61"/>
      <c r="B14" s="62"/>
      <c r="C14" s="61"/>
      <c r="D14" s="63"/>
      <c r="F14" s="149" t="s">
        <v>136</v>
      </c>
    </row>
    <row r="15" spans="1:7" ht="30" customHeight="1" thickBot="1">
      <c r="F15" s="258" t="s">
        <v>137</v>
      </c>
      <c r="G15" s="258"/>
    </row>
    <row r="16" spans="1:7" ht="30" customHeight="1" thickBot="1">
      <c r="F16" s="97" t="s">
        <v>138</v>
      </c>
      <c r="G16" s="98" t="s">
        <v>139</v>
      </c>
    </row>
    <row r="17" spans="6:7" ht="14.5" thickBot="1">
      <c r="F17" s="99" t="s">
        <v>140</v>
      </c>
      <c r="G17" s="100" t="s">
        <v>141</v>
      </c>
    </row>
    <row r="18" spans="6:7" ht="14.5" thickBot="1">
      <c r="F18" s="99" t="s">
        <v>142</v>
      </c>
      <c r="G18" s="100" t="s">
        <v>143</v>
      </c>
    </row>
    <row r="19" spans="6:7" ht="14.5" thickBot="1">
      <c r="F19" s="99" t="s">
        <v>144</v>
      </c>
      <c r="G19" s="100" t="s">
        <v>145</v>
      </c>
    </row>
    <row r="20" spans="6:7" ht="14.5" thickBot="1">
      <c r="F20" s="99" t="s">
        <v>146</v>
      </c>
      <c r="G20" s="100" t="s">
        <v>147</v>
      </c>
    </row>
    <row r="21" spans="6:7" ht="14.5" thickBot="1">
      <c r="F21" s="99" t="s">
        <v>148</v>
      </c>
      <c r="G21" s="100" t="s">
        <v>149</v>
      </c>
    </row>
    <row r="22" spans="6:7" ht="14.5" thickBot="1">
      <c r="F22" s="99" t="s">
        <v>150</v>
      </c>
      <c r="G22" s="100" t="s">
        <v>151</v>
      </c>
    </row>
    <row r="23" spans="6:7" ht="14">
      <c r="F23" s="96" t="s">
        <v>152</v>
      </c>
      <c r="G23" s="173"/>
    </row>
  </sheetData>
  <mergeCells count="2">
    <mergeCell ref="A2:G2"/>
    <mergeCell ref="F15:G15"/>
  </mergeCells>
  <phoneticPr fontId="7"/>
  <pageMargins left="0.75" right="0.51" top="0.77" bottom="0.57999999999999996" header="0.51200000000000001" footer="0.19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E479-3517-4559-90B6-EA59EBC049B2}">
  <sheetPr>
    <tabColor rgb="FF92D050"/>
    <pageSetUpPr fitToPage="1"/>
  </sheetPr>
  <dimension ref="A1:W52"/>
  <sheetViews>
    <sheetView view="pageBreakPreview" zoomScale="70" zoomScaleNormal="100" zoomScaleSheetLayoutView="70" workbookViewId="0">
      <selection activeCell="F26" sqref="F26"/>
    </sheetView>
  </sheetViews>
  <sheetFormatPr defaultColWidth="9" defaultRowHeight="16.5"/>
  <cols>
    <col min="1" max="1" width="14.36328125" style="191" bestFit="1" customWidth="1"/>
    <col min="2" max="2" width="14.08984375" style="174" customWidth="1"/>
    <col min="3" max="3" width="27.1796875" style="174" customWidth="1"/>
    <col min="4" max="4" width="25.7265625" style="174" customWidth="1"/>
    <col min="5" max="5" width="23" style="174" customWidth="1"/>
    <col min="6" max="8" width="13.453125" style="174" customWidth="1"/>
    <col min="9" max="9" width="11.26953125" style="174" customWidth="1"/>
    <col min="10" max="11" width="19.08984375" style="174" customWidth="1"/>
    <col min="12" max="12" width="27.90625" style="174" customWidth="1"/>
    <col min="13" max="13" width="48.7265625" style="174" customWidth="1"/>
    <col min="14" max="14" width="19.6328125" style="174" customWidth="1"/>
    <col min="15" max="16" width="9" style="174"/>
    <col min="17" max="17" width="14.26953125" style="174" customWidth="1"/>
    <col min="18" max="23" width="9" style="174"/>
    <col min="24" max="16384" width="9" style="191"/>
  </cols>
  <sheetData>
    <row r="1" spans="1:13" s="174" customFormat="1" ht="20.149999999999999" customHeight="1">
      <c r="A1" s="248" t="s">
        <v>168</v>
      </c>
      <c r="B1" s="248"/>
      <c r="C1" s="248"/>
      <c r="D1" s="248"/>
      <c r="E1" s="248"/>
      <c r="F1" s="248"/>
      <c r="G1" s="248"/>
      <c r="H1" s="248"/>
      <c r="I1" s="248"/>
      <c r="J1" s="248"/>
    </row>
    <row r="2" spans="1:13" s="174" customFormat="1" ht="19.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M2" s="174" t="s">
        <v>42</v>
      </c>
    </row>
    <row r="3" spans="1:13" s="174" customFormat="1" ht="30" customHeight="1">
      <c r="A3" s="273" t="s">
        <v>49</v>
      </c>
      <c r="B3" s="260" t="s">
        <v>43</v>
      </c>
      <c r="C3" s="260" t="s">
        <v>44</v>
      </c>
      <c r="D3" s="265" t="s">
        <v>126</v>
      </c>
      <c r="E3" s="261" t="s">
        <v>45</v>
      </c>
      <c r="F3" s="259" t="s">
        <v>67</v>
      </c>
      <c r="G3" s="262"/>
      <c r="H3" s="262"/>
      <c r="I3" s="263" t="s">
        <v>39</v>
      </c>
      <c r="J3" s="261" t="s">
        <v>135</v>
      </c>
      <c r="K3" s="261" t="s">
        <v>169</v>
      </c>
      <c r="L3" s="265" t="s">
        <v>170</v>
      </c>
      <c r="M3" s="259" t="s">
        <v>35</v>
      </c>
    </row>
    <row r="4" spans="1:13" s="174" customFormat="1" ht="32.25" customHeight="1">
      <c r="A4" s="273"/>
      <c r="B4" s="260"/>
      <c r="C4" s="260"/>
      <c r="D4" s="266"/>
      <c r="E4" s="260"/>
      <c r="F4" s="175" t="s">
        <v>46</v>
      </c>
      <c r="G4" s="175" t="s">
        <v>47</v>
      </c>
      <c r="H4" s="175" t="s">
        <v>48</v>
      </c>
      <c r="I4" s="264"/>
      <c r="J4" s="261"/>
      <c r="K4" s="261"/>
      <c r="L4" s="274"/>
      <c r="M4" s="259"/>
    </row>
    <row r="5" spans="1:13" s="174" customFormat="1" ht="36" customHeight="1">
      <c r="A5" s="270" t="s">
        <v>66</v>
      </c>
      <c r="B5" s="267" t="s">
        <v>65</v>
      </c>
      <c r="C5" s="176" t="s">
        <v>80</v>
      </c>
      <c r="D5" s="176" t="s">
        <v>129</v>
      </c>
      <c r="E5" s="176" t="s">
        <v>64</v>
      </c>
      <c r="F5" s="177">
        <v>1</v>
      </c>
      <c r="G5" s="177">
        <v>1</v>
      </c>
      <c r="H5" s="177">
        <v>1</v>
      </c>
      <c r="I5" s="178" t="s">
        <v>117</v>
      </c>
      <c r="J5" s="179">
        <v>3000000</v>
      </c>
      <c r="K5" s="179">
        <v>1000000</v>
      </c>
      <c r="L5" s="180" t="s">
        <v>50</v>
      </c>
      <c r="M5" s="176" t="s">
        <v>70</v>
      </c>
    </row>
    <row r="6" spans="1:13" s="174" customFormat="1" ht="35.15" customHeight="1">
      <c r="A6" s="271"/>
      <c r="B6" s="268"/>
      <c r="C6" s="176" t="s">
        <v>131</v>
      </c>
      <c r="D6" s="176" t="s">
        <v>128</v>
      </c>
      <c r="E6" s="176" t="s">
        <v>61</v>
      </c>
      <c r="F6" s="177"/>
      <c r="G6" s="177">
        <v>1</v>
      </c>
      <c r="H6" s="177"/>
      <c r="I6" s="178" t="s">
        <v>86</v>
      </c>
      <c r="J6" s="179">
        <v>1200000</v>
      </c>
      <c r="K6" s="179">
        <v>400000</v>
      </c>
      <c r="L6" s="180" t="s">
        <v>51</v>
      </c>
      <c r="M6" s="176" t="s">
        <v>71</v>
      </c>
    </row>
    <row r="7" spans="1:13" s="174" customFormat="1" ht="35.15" customHeight="1">
      <c r="A7" s="271"/>
      <c r="B7" s="268"/>
      <c r="C7" s="176" t="s">
        <v>62</v>
      </c>
      <c r="D7" s="176" t="s">
        <v>129</v>
      </c>
      <c r="E7" s="176" t="s">
        <v>63</v>
      </c>
      <c r="F7" s="177"/>
      <c r="G7" s="177"/>
      <c r="H7" s="177">
        <v>1</v>
      </c>
      <c r="I7" s="178" t="s">
        <v>87</v>
      </c>
      <c r="J7" s="179">
        <v>1800000</v>
      </c>
      <c r="K7" s="179">
        <v>600000</v>
      </c>
      <c r="L7" s="180" t="s">
        <v>72</v>
      </c>
      <c r="M7" s="176" t="s">
        <v>69</v>
      </c>
    </row>
    <row r="8" spans="1:13" s="174" customFormat="1" ht="35.15" customHeight="1">
      <c r="A8" s="272"/>
      <c r="B8" s="269"/>
      <c r="C8" s="176" t="s">
        <v>132</v>
      </c>
      <c r="D8" s="176" t="s">
        <v>130</v>
      </c>
      <c r="E8" s="176" t="s">
        <v>60</v>
      </c>
      <c r="F8" s="177">
        <v>1</v>
      </c>
      <c r="G8" s="177"/>
      <c r="H8" s="177"/>
      <c r="I8" s="178" t="s">
        <v>118</v>
      </c>
      <c r="J8" s="179">
        <v>300000</v>
      </c>
      <c r="K8" s="179">
        <v>100000</v>
      </c>
      <c r="L8" s="180" t="s">
        <v>50</v>
      </c>
      <c r="M8" s="176" t="s">
        <v>68</v>
      </c>
    </row>
    <row r="9" spans="1:13" s="174" customFormat="1" ht="35.15" customHeight="1">
      <c r="A9" s="181"/>
      <c r="B9" s="182"/>
      <c r="C9" s="183"/>
      <c r="D9" s="183"/>
      <c r="E9" s="183"/>
      <c r="F9" s="182"/>
      <c r="G9" s="182"/>
      <c r="H9" s="182"/>
      <c r="I9" s="184"/>
      <c r="J9" s="185"/>
      <c r="K9" s="185"/>
      <c r="L9" s="49"/>
      <c r="M9" s="183"/>
    </row>
    <row r="10" spans="1:13" s="174" customFormat="1" ht="35.15" customHeight="1">
      <c r="A10" s="181"/>
      <c r="B10" s="183"/>
      <c r="C10" s="183"/>
      <c r="D10" s="183"/>
      <c r="E10" s="183"/>
      <c r="F10" s="182"/>
      <c r="G10" s="182"/>
      <c r="H10" s="182"/>
      <c r="I10" s="184"/>
      <c r="J10" s="185"/>
      <c r="K10" s="185"/>
      <c r="L10" s="49"/>
      <c r="M10" s="183"/>
    </row>
    <row r="11" spans="1:13" ht="35.15" customHeight="1">
      <c r="A11" s="186"/>
      <c r="B11" s="183"/>
      <c r="C11" s="183"/>
      <c r="D11" s="187"/>
      <c r="E11" s="187"/>
      <c r="F11" s="188"/>
      <c r="G11" s="188"/>
      <c r="H11" s="182"/>
      <c r="I11" s="189"/>
      <c r="J11" s="190"/>
      <c r="K11" s="190"/>
      <c r="L11" s="49"/>
      <c r="M11" s="187"/>
    </row>
    <row r="12" spans="1:13" ht="35.15" customHeight="1">
      <c r="A12" s="186"/>
      <c r="B12" s="192"/>
      <c r="C12" s="183"/>
      <c r="D12" s="183"/>
      <c r="E12" s="183"/>
      <c r="F12" s="182"/>
      <c r="G12" s="182"/>
      <c r="H12" s="182"/>
      <c r="I12" s="189"/>
      <c r="J12" s="190"/>
      <c r="K12" s="190"/>
      <c r="L12" s="49"/>
      <c r="M12" s="183"/>
    </row>
    <row r="13" spans="1:13" ht="35.15" customHeight="1">
      <c r="A13" s="186"/>
      <c r="B13" s="192"/>
      <c r="C13" s="183"/>
      <c r="D13" s="183"/>
      <c r="E13" s="183"/>
      <c r="F13" s="182"/>
      <c r="G13" s="182"/>
      <c r="H13" s="182"/>
      <c r="I13" s="184"/>
      <c r="J13" s="185"/>
      <c r="K13" s="185"/>
      <c r="L13" s="49"/>
      <c r="M13" s="183"/>
    </row>
    <row r="14" spans="1:13" ht="35.15" customHeight="1">
      <c r="A14" s="193"/>
      <c r="B14" s="194"/>
      <c r="C14" s="194"/>
      <c r="D14" s="194"/>
      <c r="E14" s="194"/>
      <c r="F14" s="194"/>
      <c r="G14" s="194"/>
      <c r="H14" s="194"/>
      <c r="I14" s="194"/>
      <c r="J14" s="195"/>
      <c r="K14" s="195"/>
      <c r="L14" s="196"/>
      <c r="M14" s="194"/>
    </row>
    <row r="15" spans="1:13" ht="35.15" customHeight="1">
      <c r="A15" s="193"/>
      <c r="B15" s="194"/>
      <c r="C15" s="194"/>
      <c r="D15" s="194"/>
      <c r="E15" s="194"/>
      <c r="F15" s="194"/>
      <c r="G15" s="194"/>
      <c r="H15" s="194"/>
      <c r="I15" s="194"/>
      <c r="J15" s="197"/>
      <c r="K15" s="197"/>
      <c r="L15" s="196"/>
      <c r="M15" s="194"/>
    </row>
    <row r="16" spans="1:13" ht="35.15" customHeight="1">
      <c r="A16" s="193"/>
      <c r="B16" s="194"/>
      <c r="C16" s="194"/>
      <c r="D16" s="194"/>
      <c r="E16" s="194"/>
      <c r="F16" s="194"/>
      <c r="G16" s="194"/>
      <c r="H16" s="194"/>
      <c r="I16" s="194"/>
      <c r="J16" s="197"/>
      <c r="K16" s="197"/>
      <c r="L16" s="196"/>
      <c r="M16" s="194"/>
    </row>
    <row r="17" spans="1:13" ht="35.15" customHeight="1">
      <c r="A17" s="193"/>
      <c r="B17" s="194"/>
      <c r="C17" s="194"/>
      <c r="D17" s="194"/>
      <c r="E17" s="194"/>
      <c r="F17" s="194"/>
      <c r="G17" s="194"/>
      <c r="H17" s="194"/>
      <c r="I17" s="194"/>
      <c r="J17" s="197"/>
      <c r="K17" s="197"/>
      <c r="L17" s="196"/>
      <c r="M17" s="194"/>
    </row>
    <row r="18" spans="1:13" ht="35.15" customHeight="1" thickBot="1">
      <c r="A18" s="198"/>
      <c r="B18" s="199"/>
      <c r="C18" s="199"/>
      <c r="D18" s="199"/>
      <c r="E18" s="199"/>
      <c r="F18" s="199"/>
      <c r="G18" s="199"/>
      <c r="H18" s="199"/>
      <c r="I18" s="199"/>
      <c r="J18" s="200"/>
      <c r="K18" s="200"/>
      <c r="L18" s="201"/>
      <c r="M18" s="199"/>
    </row>
    <row r="19" spans="1:13" ht="35.15" customHeight="1" thickTop="1">
      <c r="A19" s="202"/>
      <c r="B19" s="203"/>
      <c r="C19" s="203"/>
      <c r="D19" s="203"/>
      <c r="E19" s="203"/>
      <c r="F19" s="203">
        <f>SUM(F9:F18)</f>
        <v>0</v>
      </c>
      <c r="G19" s="203">
        <f t="shared" ref="G19:K19" si="0">SUM(G9:G18)</f>
        <v>0</v>
      </c>
      <c r="H19" s="203">
        <f t="shared" si="0"/>
        <v>0</v>
      </c>
      <c r="I19" s="203"/>
      <c r="J19" s="203">
        <f t="shared" si="0"/>
        <v>0</v>
      </c>
      <c r="K19" s="203">
        <f t="shared" si="0"/>
        <v>0</v>
      </c>
      <c r="L19" s="204"/>
      <c r="M19" s="203"/>
    </row>
    <row r="20" spans="1:13" ht="14.25" customHeight="1">
      <c r="J20" s="205"/>
      <c r="K20" s="205"/>
      <c r="L20" s="206"/>
    </row>
    <row r="21" spans="1:13" ht="35.15" customHeight="1">
      <c r="C21" s="174" t="s">
        <v>133</v>
      </c>
      <c r="J21" s="205"/>
      <c r="K21" s="205"/>
      <c r="L21" s="206"/>
    </row>
    <row r="22" spans="1:13" ht="35.15" customHeight="1">
      <c r="L22" s="206"/>
    </row>
    <row r="23" spans="1:13" ht="35.15" customHeight="1">
      <c r="D23" s="174" t="s">
        <v>127</v>
      </c>
      <c r="L23" s="206"/>
    </row>
    <row r="24" spans="1:13" ht="35.15" customHeight="1">
      <c r="D24" s="174" t="s">
        <v>129</v>
      </c>
      <c r="L24" s="206"/>
    </row>
    <row r="25" spans="1:13" ht="35.15" customHeight="1">
      <c r="D25" s="174" t="s">
        <v>128</v>
      </c>
      <c r="L25" s="206"/>
    </row>
    <row r="26" spans="1:13" ht="35.15" customHeight="1">
      <c r="D26" s="174" t="s">
        <v>130</v>
      </c>
      <c r="L26" s="206"/>
    </row>
    <row r="27" spans="1:13" ht="35.15" customHeight="1">
      <c r="L27" s="206"/>
    </row>
    <row r="28" spans="1:13" ht="35.15" customHeight="1">
      <c r="L28" s="206"/>
    </row>
    <row r="29" spans="1:13" ht="35.15" customHeight="1">
      <c r="L29" s="206"/>
    </row>
    <row r="30" spans="1:13" ht="35.15" customHeight="1">
      <c r="L30" s="206"/>
    </row>
    <row r="31" spans="1:13" ht="35.15" customHeight="1">
      <c r="L31" s="206"/>
    </row>
    <row r="32" spans="1:13" ht="35.15" customHeight="1">
      <c r="L32" s="206"/>
    </row>
    <row r="33" spans="12:12" ht="35.15" customHeight="1">
      <c r="L33" s="206"/>
    </row>
    <row r="34" spans="12:12" ht="35.15" customHeight="1">
      <c r="L34" s="206"/>
    </row>
    <row r="35" spans="12:12" ht="35.15" customHeight="1">
      <c r="L35" s="206"/>
    </row>
    <row r="36" spans="12:12" ht="35.15" customHeight="1">
      <c r="L36" s="206"/>
    </row>
    <row r="37" spans="12:12" ht="35.15" customHeight="1">
      <c r="L37" s="206"/>
    </row>
    <row r="38" spans="12:12" ht="35.15" customHeight="1">
      <c r="L38" s="206"/>
    </row>
    <row r="39" spans="12:12" ht="35.15" customHeight="1">
      <c r="L39" s="206"/>
    </row>
    <row r="40" spans="12:12" ht="35.15" customHeight="1">
      <c r="L40" s="206"/>
    </row>
    <row r="41" spans="12:12" ht="35.15" customHeight="1">
      <c r="L41" s="206"/>
    </row>
    <row r="42" spans="12:12" ht="35.15" customHeight="1">
      <c r="L42" s="206"/>
    </row>
    <row r="43" spans="12:12" ht="35.15" customHeight="1">
      <c r="L43" s="206"/>
    </row>
    <row r="44" spans="12:12" ht="35.15" customHeight="1">
      <c r="L44" s="206"/>
    </row>
    <row r="45" spans="12:12" ht="35.15" customHeight="1">
      <c r="L45" s="206"/>
    </row>
    <row r="46" spans="12:12" ht="35.15" customHeight="1">
      <c r="L46" s="206"/>
    </row>
    <row r="47" spans="12:12" ht="35.15" customHeight="1">
      <c r="L47" s="206"/>
    </row>
    <row r="48" spans="12:12" ht="35.15" customHeight="1">
      <c r="L48" s="206"/>
    </row>
    <row r="49" spans="12:12" ht="35.15" customHeight="1">
      <c r="L49" s="206"/>
    </row>
    <row r="50" spans="12:12" ht="35.15" customHeight="1">
      <c r="L50" s="206"/>
    </row>
    <row r="51" spans="12:12" ht="35.15" customHeight="1"/>
    <row r="52" spans="12:12" ht="35.15" customHeight="1"/>
  </sheetData>
  <mergeCells count="14">
    <mergeCell ref="A1:J1"/>
    <mergeCell ref="B5:B8"/>
    <mergeCell ref="A5:A8"/>
    <mergeCell ref="A3:A4"/>
    <mergeCell ref="L3:L4"/>
    <mergeCell ref="M3:M4"/>
    <mergeCell ref="B3:B4"/>
    <mergeCell ref="C3:C4"/>
    <mergeCell ref="E3:E4"/>
    <mergeCell ref="F3:H3"/>
    <mergeCell ref="J3:J4"/>
    <mergeCell ref="K3:K4"/>
    <mergeCell ref="I3:I4"/>
    <mergeCell ref="D3:D4"/>
  </mergeCells>
  <phoneticPr fontId="7"/>
  <dataValidations count="2">
    <dataValidation type="list" allowBlank="1" showInputMessage="1" showErrorMessage="1" sqref="L5:L50" xr:uid="{6EBE3023-DD67-4CA0-A25A-3C21F4A6E443}">
      <formula1>"新規雇用,法人設立,家族協定"</formula1>
    </dataValidation>
    <dataValidation type="list" allowBlank="1" showInputMessage="1" showErrorMessage="1" sqref="D5:D18" xr:uid="{DB26CA18-47DA-44C1-8DF8-B93ED5AAB070}">
      <formula1>$D$24:$D$26</formula1>
    </dataValidation>
  </dataValidations>
  <printOptions horizontalCentered="1"/>
  <pageMargins left="0.25" right="0.25" top="0.75" bottom="0.75" header="0.3" footer="0.3"/>
  <pageSetup paperSize="9" scale="5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F9DA-069D-4B3F-B3CC-C12C5878677B}">
  <sheetPr>
    <tabColor rgb="FFFF0000"/>
    <pageSetUpPr fitToPage="1"/>
  </sheetPr>
  <dimension ref="A1:G16"/>
  <sheetViews>
    <sheetView view="pageBreakPreview" zoomScale="85" zoomScaleNormal="75" zoomScaleSheetLayoutView="85" workbookViewId="0">
      <selection activeCell="F26" sqref="F26"/>
    </sheetView>
  </sheetViews>
  <sheetFormatPr defaultColWidth="9" defaultRowHeight="13"/>
  <cols>
    <col min="1" max="1" width="18.08984375" style="148" bestFit="1" customWidth="1"/>
    <col min="2" max="2" width="27" style="149" customWidth="1"/>
    <col min="3" max="3" width="16.6328125" style="149" customWidth="1"/>
    <col min="4" max="4" width="23.81640625" style="149" customWidth="1"/>
    <col min="5" max="5" width="19.6328125" style="149" customWidth="1"/>
    <col min="6" max="6" width="14.7265625" style="149" customWidth="1"/>
    <col min="7" max="7" width="42" style="149" bestFit="1" customWidth="1"/>
    <col min="8" max="16384" width="9" style="149"/>
  </cols>
  <sheetData>
    <row r="1" spans="1:7" ht="14">
      <c r="B1" s="148"/>
      <c r="F1" s="50"/>
      <c r="G1" s="150"/>
    </row>
    <row r="2" spans="1:7" ht="30" customHeight="1">
      <c r="A2" s="257" t="s">
        <v>85</v>
      </c>
      <c r="B2" s="257"/>
      <c r="C2" s="257"/>
      <c r="D2" s="257"/>
      <c r="E2" s="257"/>
      <c r="F2" s="257"/>
      <c r="G2" s="257"/>
    </row>
    <row r="3" spans="1:7" ht="16.5" customHeight="1" thickBot="1">
      <c r="B3" s="148"/>
      <c r="C3" s="148"/>
      <c r="D3" s="148"/>
      <c r="E3" s="148"/>
      <c r="F3" s="148"/>
      <c r="G3" s="151"/>
    </row>
    <row r="4" spans="1:7" ht="57" customHeight="1" thickBot="1">
      <c r="A4" s="152" t="s">
        <v>54</v>
      </c>
      <c r="B4" s="153" t="s">
        <v>55</v>
      </c>
      <c r="C4" s="153" t="s">
        <v>26</v>
      </c>
      <c r="D4" s="154" t="s">
        <v>171</v>
      </c>
      <c r="E4" s="207" t="s">
        <v>56</v>
      </c>
      <c r="F4" s="154" t="s">
        <v>92</v>
      </c>
      <c r="G4" s="208" t="s">
        <v>52</v>
      </c>
    </row>
    <row r="5" spans="1:7" s="214" customFormat="1" ht="44.5" customHeight="1" thickTop="1">
      <c r="A5" s="72" t="s">
        <v>81</v>
      </c>
      <c r="B5" s="209" t="s">
        <v>83</v>
      </c>
      <c r="C5" s="210">
        <v>1000000</v>
      </c>
      <c r="D5" s="210">
        <v>500000</v>
      </c>
      <c r="E5" s="211" t="s">
        <v>82</v>
      </c>
      <c r="F5" s="212" t="s">
        <v>117</v>
      </c>
      <c r="G5" s="213" t="s">
        <v>84</v>
      </c>
    </row>
    <row r="6" spans="1:7" s="214" customFormat="1" ht="34.5" customHeight="1">
      <c r="A6" s="73"/>
      <c r="B6" s="215"/>
      <c r="C6" s="216"/>
      <c r="D6" s="216"/>
      <c r="E6" s="217"/>
      <c r="F6" s="218"/>
      <c r="G6" s="219"/>
    </row>
    <row r="7" spans="1:7" s="214" customFormat="1" ht="34.5" customHeight="1">
      <c r="A7" s="220"/>
      <c r="B7" s="221"/>
      <c r="C7" s="52"/>
      <c r="D7" s="52"/>
      <c r="E7" s="222"/>
      <c r="F7" s="221"/>
      <c r="G7" s="223"/>
    </row>
    <row r="8" spans="1:7" s="214" customFormat="1" ht="34.5" customHeight="1">
      <c r="A8" s="65"/>
      <c r="B8" s="224"/>
      <c r="C8" s="52"/>
      <c r="D8" s="52"/>
      <c r="E8" s="222"/>
      <c r="F8" s="224"/>
      <c r="G8" s="223"/>
    </row>
    <row r="9" spans="1:7" s="214" customFormat="1" ht="34.5" customHeight="1">
      <c r="A9" s="65"/>
      <c r="B9" s="224"/>
      <c r="C9" s="52"/>
      <c r="D9" s="52"/>
      <c r="E9" s="222"/>
      <c r="F9" s="224"/>
      <c r="G9" s="223"/>
    </row>
    <row r="10" spans="1:7" ht="34.5" customHeight="1" thickBot="1">
      <c r="A10" s="53"/>
      <c r="B10" s="54"/>
      <c r="C10" s="55"/>
      <c r="D10" s="55"/>
      <c r="E10" s="55"/>
      <c r="F10" s="54"/>
      <c r="G10" s="56"/>
    </row>
    <row r="11" spans="1:7" ht="34.5" customHeight="1" thickTop="1" thickBot="1">
      <c r="A11" s="57"/>
      <c r="B11" s="58"/>
      <c r="C11" s="59">
        <f>SUM(C6:C10)</f>
        <v>0</v>
      </c>
      <c r="D11" s="59">
        <f>SUM(D6:D10)</f>
        <v>0</v>
      </c>
      <c r="E11" s="66"/>
      <c r="F11" s="59"/>
      <c r="G11" s="60"/>
    </row>
    <row r="12" spans="1:7" ht="100" customHeight="1">
      <c r="A12" s="61"/>
      <c r="B12" s="62"/>
      <c r="C12" s="62"/>
      <c r="D12" s="62"/>
      <c r="E12" s="275" t="s">
        <v>172</v>
      </c>
      <c r="F12" s="275"/>
    </row>
    <row r="13" spans="1:7" ht="30" customHeight="1">
      <c r="A13" s="61"/>
      <c r="B13" s="62"/>
      <c r="C13" s="61"/>
      <c r="D13" s="63"/>
    </row>
    <row r="14" spans="1:7" ht="30" customHeight="1">
      <c r="A14" s="61"/>
      <c r="B14" s="62"/>
      <c r="C14" s="61"/>
      <c r="D14" s="63"/>
    </row>
    <row r="15" spans="1:7" ht="30" customHeight="1"/>
    <row r="16" spans="1:7" ht="30" customHeight="1"/>
  </sheetData>
  <mergeCells count="2">
    <mergeCell ref="A2:G2"/>
    <mergeCell ref="E12:F12"/>
  </mergeCells>
  <phoneticPr fontId="7"/>
  <dataValidations count="1">
    <dataValidation type="list" allowBlank="1" showInputMessage="1" showErrorMessage="1" sqref="E5:E10" xr:uid="{6435D40B-B35D-4210-A8AD-DF61E7F2F8B7}">
      <formula1>"①参入定着事業,②経営力向上事業,③参画支援事業"</formula1>
    </dataValidation>
  </dataValidations>
  <pageMargins left="0.75" right="0.51" top="0.77" bottom="0.57999999999999996" header="0.51200000000000001" footer="0.19"/>
  <pageSetup paperSize="9" scale="8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493E-EAB8-4530-A031-B5DC945E58AF}">
  <sheetPr>
    <tabColor rgb="FF00B0F0"/>
    <pageSetUpPr fitToPage="1"/>
  </sheetPr>
  <dimension ref="A1:I21"/>
  <sheetViews>
    <sheetView view="pageBreakPreview" zoomScale="80" zoomScaleNormal="80" zoomScaleSheetLayoutView="80" workbookViewId="0">
      <pane xSplit="2" ySplit="5" topLeftCell="C6" activePane="bottomRight" state="frozen"/>
      <selection activeCell="F26" sqref="F26"/>
      <selection pane="topRight" activeCell="F26" sqref="F26"/>
      <selection pane="bottomLeft" activeCell="F26" sqref="F26"/>
      <selection pane="bottomRight" activeCell="F26" sqref="F26"/>
    </sheetView>
  </sheetViews>
  <sheetFormatPr defaultColWidth="9" defaultRowHeight="13" outlineLevelRow="1"/>
  <cols>
    <col min="1" max="1" width="10" style="226" customWidth="1"/>
    <col min="2" max="2" width="19.08984375" style="230" customWidth="1"/>
    <col min="3" max="3" width="18.7265625" style="230" bestFit="1" customWidth="1"/>
    <col min="4" max="4" width="32.36328125" style="234" customWidth="1"/>
    <col min="5" max="5" width="19.81640625" style="230" customWidth="1"/>
    <col min="6" max="7" width="17.26953125" style="230" customWidth="1"/>
    <col min="8" max="8" width="17.54296875" style="230" customWidth="1"/>
    <col min="9" max="9" width="34.26953125" style="230" customWidth="1"/>
    <col min="10" max="10" width="6.36328125" style="225" customWidth="1"/>
    <col min="11" max="16384" width="9" style="225"/>
  </cols>
  <sheetData>
    <row r="1" spans="1:9" ht="25.5" customHeight="1">
      <c r="A1" s="248" t="s">
        <v>187</v>
      </c>
      <c r="B1" s="248"/>
      <c r="C1" s="248"/>
      <c r="D1" s="248"/>
      <c r="E1" s="248"/>
      <c r="F1" s="248"/>
      <c r="G1" s="248"/>
      <c r="H1" s="248"/>
      <c r="I1" s="248"/>
    </row>
    <row r="2" spans="1:9" ht="6" customHeight="1">
      <c r="B2" s="227"/>
      <c r="C2" s="227"/>
      <c r="D2" s="228"/>
      <c r="E2" s="227"/>
      <c r="F2" s="227"/>
      <c r="G2" s="227"/>
      <c r="H2" s="227"/>
      <c r="I2" s="227"/>
    </row>
    <row r="3" spans="1:9" ht="16.5" customHeight="1">
      <c r="A3" s="276" t="s">
        <v>94</v>
      </c>
      <c r="B3" s="276" t="s">
        <v>95</v>
      </c>
      <c r="C3" s="276" t="s">
        <v>96</v>
      </c>
      <c r="D3" s="279" t="s">
        <v>97</v>
      </c>
      <c r="E3" s="276" t="s">
        <v>153</v>
      </c>
      <c r="F3" s="74"/>
      <c r="G3" s="74"/>
      <c r="H3" s="74"/>
      <c r="I3" s="276" t="s">
        <v>98</v>
      </c>
    </row>
    <row r="4" spans="1:9" ht="49.5" customHeight="1">
      <c r="A4" s="277"/>
      <c r="B4" s="278"/>
      <c r="C4" s="277"/>
      <c r="D4" s="276"/>
      <c r="E4" s="277"/>
      <c r="F4" s="75" t="s">
        <v>99</v>
      </c>
      <c r="G4" s="75" t="s">
        <v>173</v>
      </c>
      <c r="H4" s="75" t="s">
        <v>134</v>
      </c>
      <c r="I4" s="277"/>
    </row>
    <row r="5" spans="1:9" ht="44.5" customHeight="1" outlineLevel="1">
      <c r="A5" s="77" t="s">
        <v>100</v>
      </c>
      <c r="B5" s="76" t="s">
        <v>101</v>
      </c>
      <c r="C5" s="77" t="s">
        <v>102</v>
      </c>
      <c r="D5" s="229" t="s">
        <v>103</v>
      </c>
      <c r="E5" s="78" t="s">
        <v>110</v>
      </c>
      <c r="F5" s="79">
        <v>800000</v>
      </c>
      <c r="G5" s="80">
        <v>400000</v>
      </c>
      <c r="H5" s="78" t="s">
        <v>104</v>
      </c>
      <c r="I5" s="81" t="s">
        <v>105</v>
      </c>
    </row>
    <row r="6" spans="1:9" ht="35.25" customHeight="1">
      <c r="A6" s="83"/>
      <c r="B6" s="84"/>
      <c r="C6" s="84"/>
      <c r="D6" s="85"/>
      <c r="E6" s="86"/>
      <c r="F6" s="87"/>
      <c r="G6" s="88"/>
      <c r="H6" s="89"/>
      <c r="I6" s="90"/>
    </row>
    <row r="7" spans="1:9" ht="35.25" customHeight="1">
      <c r="A7" s="83"/>
      <c r="B7" s="84"/>
      <c r="C7" s="84"/>
      <c r="D7" s="85"/>
      <c r="E7" s="86"/>
      <c r="F7" s="87"/>
      <c r="G7" s="88"/>
      <c r="H7" s="89"/>
      <c r="I7" s="91"/>
    </row>
    <row r="8" spans="1:9" ht="35.25" customHeight="1">
      <c r="A8" s="83"/>
      <c r="B8" s="84"/>
      <c r="C8" s="84"/>
      <c r="D8" s="85"/>
      <c r="E8" s="86"/>
      <c r="F8" s="87"/>
      <c r="G8" s="88"/>
      <c r="H8" s="89"/>
      <c r="I8" s="91"/>
    </row>
    <row r="9" spans="1:9" ht="35.25" customHeight="1">
      <c r="A9" s="83"/>
      <c r="B9" s="84"/>
      <c r="C9" s="84"/>
      <c r="D9" s="85"/>
      <c r="E9" s="86"/>
      <c r="F9" s="87"/>
      <c r="G9" s="88"/>
      <c r="H9" s="89"/>
      <c r="I9" s="91"/>
    </row>
    <row r="10" spans="1:9" ht="35.25" customHeight="1">
      <c r="A10" s="83"/>
      <c r="B10" s="84"/>
      <c r="C10" s="84"/>
      <c r="D10" s="85"/>
      <c r="E10" s="86"/>
      <c r="F10" s="87"/>
      <c r="G10" s="88"/>
      <c r="H10" s="89"/>
      <c r="I10" s="91"/>
    </row>
    <row r="11" spans="1:9" ht="31" customHeight="1">
      <c r="A11" s="230" t="s">
        <v>186</v>
      </c>
      <c r="B11" s="231"/>
      <c r="C11" s="231"/>
      <c r="D11" s="232"/>
      <c r="E11" s="231"/>
      <c r="F11" s="231"/>
      <c r="G11" s="231"/>
      <c r="H11" s="231"/>
      <c r="I11" s="231"/>
    </row>
    <row r="12" spans="1:9" ht="31" customHeight="1">
      <c r="A12" s="230"/>
      <c r="B12" s="231"/>
      <c r="C12" s="231"/>
      <c r="D12" s="232"/>
      <c r="E12" s="231"/>
      <c r="F12" s="231"/>
      <c r="G12" s="231"/>
      <c r="H12" s="231"/>
      <c r="I12" s="231"/>
    </row>
    <row r="13" spans="1:9" ht="16" customHeight="1">
      <c r="A13" s="233"/>
      <c r="B13" s="231"/>
      <c r="C13" s="231"/>
      <c r="D13" s="232"/>
      <c r="E13" s="231"/>
      <c r="F13" s="231"/>
      <c r="G13" s="231"/>
      <c r="H13" s="231"/>
      <c r="I13" s="231"/>
    </row>
    <row r="14" spans="1:9">
      <c r="B14" s="231" t="s">
        <v>109</v>
      </c>
      <c r="C14" s="231"/>
      <c r="D14" s="232"/>
      <c r="E14" s="231"/>
      <c r="F14" s="231"/>
      <c r="G14" s="231"/>
      <c r="H14" s="231"/>
      <c r="I14" s="231"/>
    </row>
    <row r="15" spans="1:9">
      <c r="B15" s="231"/>
      <c r="D15" s="232"/>
      <c r="E15" s="231"/>
      <c r="F15" s="231"/>
      <c r="G15" s="231"/>
      <c r="H15" s="231"/>
      <c r="I15" s="231"/>
    </row>
    <row r="16" spans="1:9">
      <c r="B16" s="230" t="s">
        <v>103</v>
      </c>
      <c r="C16" s="231"/>
      <c r="D16" s="232"/>
      <c r="E16" s="231"/>
      <c r="F16" s="231"/>
      <c r="G16" s="231"/>
      <c r="H16" s="231"/>
      <c r="I16" s="231"/>
    </row>
    <row r="17" spans="4:4">
      <c r="D17" s="232"/>
    </row>
    <row r="18" spans="4:4">
      <c r="D18" s="232"/>
    </row>
    <row r="19" spans="4:4">
      <c r="D19" s="232"/>
    </row>
    <row r="20" spans="4:4">
      <c r="D20" s="232"/>
    </row>
    <row r="21" spans="4:4">
      <c r="D21" s="225"/>
    </row>
  </sheetData>
  <autoFilter ref="A4:I4" xr:uid="{2E254561-2D4C-4BB8-B08B-A51EFD27FD31}"/>
  <mergeCells count="7">
    <mergeCell ref="A1:I1"/>
    <mergeCell ref="A3:A4"/>
    <mergeCell ref="B3:B4"/>
    <mergeCell ref="C3:C4"/>
    <mergeCell ref="D3:D4"/>
    <mergeCell ref="E3:E4"/>
    <mergeCell ref="I3:I4"/>
  </mergeCells>
  <phoneticPr fontId="7"/>
  <dataValidations count="3">
    <dataValidation type="list" allowBlank="1" showInputMessage="1" showErrorMessage="1" sqref="H6:H10" xr:uid="{B6EEB329-3843-4005-A2FE-131A21A2D495}">
      <formula1>#REF!</formula1>
    </dataValidation>
    <dataValidation type="list" allowBlank="1" showInputMessage="1" showErrorMessage="1" sqref="D8:D10" xr:uid="{A740FF2E-6157-466C-A7B5-AAD3635C6B8D}">
      <formula1>$D$5:$D$22</formula1>
    </dataValidation>
    <dataValidation type="list" allowBlank="1" showInputMessage="1" showErrorMessage="1" sqref="D5:D7" xr:uid="{E43D6E34-805D-41CC-8DCD-6338B57CD031}">
      <formula1>$B$16:$B$17</formula1>
    </dataValidation>
  </dataValidations>
  <printOptions horizontalCentered="1" verticalCentered="1"/>
  <pageMargins left="0.59055118110236227" right="0.39370078740157483" top="0.59055118110236227" bottom="0.39370078740157483" header="0.31496062992125984" footer="0.31496062992125984"/>
  <pageSetup paperSize="9" scale="74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6A9C-4E0B-48FA-8336-7B35979D8467}">
  <sheetPr>
    <tabColor rgb="FF00B0F0"/>
    <pageSetUpPr fitToPage="1"/>
  </sheetPr>
  <dimension ref="A1:H17"/>
  <sheetViews>
    <sheetView tabSelected="1" view="pageBreakPreview" zoomScaleNormal="80" zoomScaleSheetLayoutView="100" workbookViewId="0">
      <pane xSplit="2" ySplit="6" topLeftCell="C7" activePane="bottomRight" state="frozen"/>
      <selection activeCell="F26" sqref="F26"/>
      <selection pane="topRight" activeCell="F26" sqref="F26"/>
      <selection pane="bottomLeft" activeCell="F26" sqref="F26"/>
      <selection pane="bottomRight" activeCell="C16" sqref="C16"/>
    </sheetView>
  </sheetViews>
  <sheetFormatPr defaultColWidth="9" defaultRowHeight="13" outlineLevelRow="1"/>
  <cols>
    <col min="1" max="1" width="10" style="236" customWidth="1"/>
    <col min="2" max="2" width="19.08984375" style="240" customWidth="1"/>
    <col min="3" max="3" width="18.7265625" style="240" bestFit="1" customWidth="1"/>
    <col min="4" max="4" width="18.7265625" style="240" customWidth="1"/>
    <col min="5" max="6" width="19.81640625" style="240" customWidth="1"/>
    <col min="7" max="7" width="17.26953125" style="240" customWidth="1"/>
    <col min="8" max="8" width="17.54296875" style="240" customWidth="1"/>
    <col min="9" max="9" width="6.36328125" style="235" customWidth="1"/>
    <col min="10" max="16384" width="9" style="235"/>
  </cols>
  <sheetData>
    <row r="1" spans="1:8" ht="25.5" customHeight="1">
      <c r="A1" s="280" t="s">
        <v>188</v>
      </c>
      <c r="B1" s="280"/>
      <c r="C1" s="280"/>
      <c r="D1" s="280"/>
      <c r="E1" s="280"/>
      <c r="F1" s="280"/>
      <c r="G1" s="280"/>
      <c r="H1" s="280"/>
    </row>
    <row r="2" spans="1:8" ht="6" customHeight="1">
      <c r="B2" s="237"/>
      <c r="C2" s="237"/>
      <c r="D2" s="237"/>
      <c r="E2" s="237"/>
      <c r="F2" s="237"/>
      <c r="G2" s="237"/>
      <c r="H2" s="237"/>
    </row>
    <row r="3" spans="1:8" ht="16.5" customHeight="1">
      <c r="A3" s="281" t="s">
        <v>94</v>
      </c>
      <c r="B3" s="276" t="s">
        <v>95</v>
      </c>
      <c r="C3" s="276" t="s">
        <v>96</v>
      </c>
      <c r="D3" s="276" t="s">
        <v>176</v>
      </c>
      <c r="E3" s="276" t="s">
        <v>177</v>
      </c>
      <c r="F3" s="276" t="s">
        <v>178</v>
      </c>
      <c r="G3" s="276" t="s">
        <v>179</v>
      </c>
      <c r="H3" s="276" t="s">
        <v>180</v>
      </c>
    </row>
    <row r="4" spans="1:8" ht="49.5" customHeight="1">
      <c r="A4" s="282"/>
      <c r="B4" s="278"/>
      <c r="C4" s="277"/>
      <c r="D4" s="283"/>
      <c r="E4" s="277"/>
      <c r="F4" s="283"/>
      <c r="G4" s="283"/>
      <c r="H4" s="283"/>
    </row>
    <row r="5" spans="1:8" ht="44.5" customHeight="1" outlineLevel="1">
      <c r="A5" s="238" t="s">
        <v>100</v>
      </c>
      <c r="B5" s="76" t="s">
        <v>101</v>
      </c>
      <c r="C5" s="77" t="s">
        <v>40</v>
      </c>
      <c r="D5" s="77">
        <v>95</v>
      </c>
      <c r="E5" s="78" t="s">
        <v>181</v>
      </c>
      <c r="F5" s="78">
        <v>30</v>
      </c>
      <c r="G5" s="80">
        <v>30000</v>
      </c>
      <c r="H5" s="78" t="s">
        <v>104</v>
      </c>
    </row>
    <row r="6" spans="1:8" ht="44.5" customHeight="1" outlineLevel="1">
      <c r="A6" s="238" t="s">
        <v>106</v>
      </c>
      <c r="B6" s="76" t="s">
        <v>107</v>
      </c>
      <c r="C6" s="77" t="s">
        <v>182</v>
      </c>
      <c r="D6" s="77">
        <v>90</v>
      </c>
      <c r="E6" s="78" t="s">
        <v>183</v>
      </c>
      <c r="F6" s="78">
        <v>15</v>
      </c>
      <c r="G6" s="82">
        <v>15000</v>
      </c>
      <c r="H6" s="77" t="s">
        <v>108</v>
      </c>
    </row>
    <row r="7" spans="1:8" ht="35.25" customHeight="1">
      <c r="A7" s="83"/>
      <c r="B7" s="84"/>
      <c r="C7" s="84"/>
      <c r="D7" s="84"/>
      <c r="E7" s="86"/>
      <c r="F7" s="86"/>
      <c r="G7" s="88"/>
      <c r="H7" s="89"/>
    </row>
    <row r="8" spans="1:8" ht="35.25" customHeight="1">
      <c r="A8" s="83"/>
      <c r="B8" s="84"/>
      <c r="C8" s="84"/>
      <c r="D8" s="84"/>
      <c r="E8" s="86"/>
      <c r="F8" s="86"/>
      <c r="G8" s="88"/>
      <c r="H8" s="89"/>
    </row>
    <row r="9" spans="1:8" ht="35.25" customHeight="1">
      <c r="A9" s="83"/>
      <c r="B9" s="84"/>
      <c r="C9" s="84"/>
      <c r="D9" s="84"/>
      <c r="E9" s="86"/>
      <c r="F9" s="86"/>
      <c r="G9" s="88"/>
      <c r="H9" s="89"/>
    </row>
    <row r="10" spans="1:8" ht="35.25" customHeight="1">
      <c r="A10" s="239"/>
      <c r="B10" s="84"/>
      <c r="C10" s="84"/>
      <c r="D10" s="84"/>
      <c r="E10" s="86"/>
      <c r="F10" s="86"/>
      <c r="G10" s="88"/>
      <c r="H10" s="89"/>
    </row>
    <row r="11" spans="1:8" ht="35.25" customHeight="1">
      <c r="A11" s="239"/>
      <c r="B11" s="84"/>
      <c r="C11" s="84"/>
      <c r="D11" s="84"/>
      <c r="E11" s="86"/>
      <c r="F11" s="86"/>
      <c r="G11" s="88"/>
      <c r="H11" s="89"/>
    </row>
    <row r="12" spans="1:8" ht="31" customHeight="1">
      <c r="A12" s="240" t="s">
        <v>184</v>
      </c>
      <c r="B12" s="241"/>
      <c r="C12" s="241"/>
      <c r="D12" s="241"/>
      <c r="E12" s="241"/>
      <c r="F12" s="241"/>
      <c r="G12" s="241"/>
      <c r="H12" s="241"/>
    </row>
    <row r="13" spans="1:8" ht="31" customHeight="1">
      <c r="A13" s="240" t="s">
        <v>185</v>
      </c>
      <c r="B13" s="241"/>
      <c r="C13" s="241"/>
      <c r="D13" s="241"/>
      <c r="E13" s="241"/>
      <c r="F13" s="241"/>
      <c r="G13" s="241"/>
      <c r="H13" s="241"/>
    </row>
    <row r="14" spans="1:8" ht="16" customHeight="1">
      <c r="A14" s="242"/>
      <c r="B14" s="241"/>
      <c r="C14" s="241"/>
      <c r="D14" s="241"/>
      <c r="E14" s="241"/>
      <c r="F14" s="241"/>
      <c r="G14" s="241"/>
      <c r="H14" s="241"/>
    </row>
    <row r="15" spans="1:8">
      <c r="B15" s="241"/>
      <c r="C15" s="241"/>
      <c r="D15" s="241"/>
      <c r="E15" s="241"/>
      <c r="F15" s="241"/>
      <c r="G15" s="241"/>
      <c r="H15" s="241"/>
    </row>
    <row r="16" spans="1:8">
      <c r="B16" s="241"/>
      <c r="E16" s="241"/>
      <c r="F16" s="241"/>
      <c r="G16" s="241"/>
      <c r="H16" s="241"/>
    </row>
    <row r="17" spans="2:8">
      <c r="B17" s="241"/>
      <c r="C17" s="241"/>
      <c r="D17" s="241"/>
      <c r="E17" s="241"/>
      <c r="F17" s="241"/>
      <c r="G17" s="241"/>
      <c r="H17" s="241"/>
    </row>
  </sheetData>
  <autoFilter ref="A4:H4" xr:uid="{2E254561-2D4C-4BB8-B08B-A51EFD27FD31}"/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7"/>
  <dataValidations count="1">
    <dataValidation type="list" allowBlank="1" showInputMessage="1" showErrorMessage="1" sqref="H7:H11" xr:uid="{9507660A-55CC-4870-85BC-DCE9A706BF85}">
      <formula1>$H$6:$H$6</formula1>
    </dataValidation>
  </dataValidations>
  <printOptions horizontalCentered="1" verticalCentered="1"/>
  <pageMargins left="0.59055118110236227" right="0.39370078740157483" top="0.59055118110236227" bottom="0.39370078740157483" header="0.31496062992125984" footer="0.31496062992125984"/>
  <pageSetup paperSize="9" scale="9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B26D-B614-40BE-B1EB-95407A78703A}">
  <dimension ref="A1"/>
  <sheetViews>
    <sheetView workbookViewId="0"/>
  </sheetViews>
  <sheetFormatPr defaultRowHeight="13"/>
  <sheetData/>
  <phoneticPr fontId="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view="pageBreakPreview" zoomScale="85" zoomScaleNormal="75" zoomScaleSheetLayoutView="85" workbookViewId="0">
      <selection activeCell="A14" sqref="A14"/>
    </sheetView>
  </sheetViews>
  <sheetFormatPr defaultRowHeight="13"/>
  <cols>
    <col min="1" max="1" width="18.08984375" style="1" bestFit="1" customWidth="1"/>
    <col min="2" max="2" width="27" customWidth="1"/>
    <col min="3" max="3" width="9.7265625" customWidth="1"/>
    <col min="4" max="4" width="15.6328125" customWidth="1"/>
    <col min="5" max="5" width="6.453125" customWidth="1"/>
    <col min="6" max="6" width="19" customWidth="1"/>
    <col min="7" max="7" width="18.6328125" customWidth="1"/>
    <col min="8" max="8" width="42" bestFit="1" customWidth="1"/>
  </cols>
  <sheetData>
    <row r="1" spans="1:8" ht="30" customHeight="1">
      <c r="A1" s="284" t="s">
        <v>32</v>
      </c>
      <c r="B1" s="284"/>
      <c r="C1" s="284"/>
      <c r="D1" s="284"/>
      <c r="E1" s="284"/>
      <c r="F1" s="284"/>
      <c r="G1" s="284"/>
      <c r="H1" s="284"/>
    </row>
    <row r="2" spans="1:8" ht="16.5" customHeight="1" thickBot="1">
      <c r="B2" s="1"/>
      <c r="C2" s="1"/>
      <c r="D2" s="1"/>
      <c r="F2" s="1"/>
      <c r="G2" s="1"/>
      <c r="H2" s="14"/>
    </row>
    <row r="3" spans="1:8" ht="30" customHeight="1">
      <c r="A3" s="292" t="s">
        <v>0</v>
      </c>
      <c r="B3" s="288" t="s">
        <v>1</v>
      </c>
      <c r="C3" s="295" t="s">
        <v>21</v>
      </c>
      <c r="D3" s="288" t="s">
        <v>26</v>
      </c>
      <c r="E3" s="287" t="s">
        <v>22</v>
      </c>
      <c r="F3" s="288"/>
      <c r="G3" s="289"/>
      <c r="H3" s="285" t="s">
        <v>31</v>
      </c>
    </row>
    <row r="4" spans="1:8" ht="39.75" customHeight="1" thickBot="1">
      <c r="A4" s="293"/>
      <c r="B4" s="294"/>
      <c r="C4" s="294"/>
      <c r="D4" s="294"/>
      <c r="E4" s="3" t="s">
        <v>23</v>
      </c>
      <c r="F4" s="4" t="s">
        <v>24</v>
      </c>
      <c r="G4" s="5" t="s">
        <v>25</v>
      </c>
      <c r="H4" s="286"/>
    </row>
    <row r="5" spans="1:8" ht="34.5" customHeight="1" thickTop="1">
      <c r="A5" s="8" t="s">
        <v>29</v>
      </c>
      <c r="B5" s="12" t="s">
        <v>9</v>
      </c>
      <c r="C5" s="35"/>
      <c r="D5" s="31"/>
      <c r="E5" s="17"/>
      <c r="F5" s="43"/>
      <c r="G5" s="26"/>
      <c r="H5" s="18"/>
    </row>
    <row r="6" spans="1:8" ht="34.5" customHeight="1">
      <c r="A6" s="9" t="s">
        <v>7</v>
      </c>
      <c r="B6" s="13" t="s">
        <v>10</v>
      </c>
      <c r="C6" s="36"/>
      <c r="D6" s="32"/>
      <c r="E6" s="19"/>
      <c r="F6" s="44"/>
      <c r="G6" s="27"/>
      <c r="H6" s="20"/>
    </row>
    <row r="7" spans="1:8" ht="34.5" customHeight="1">
      <c r="A7" s="9" t="s">
        <v>8</v>
      </c>
      <c r="B7" s="13" t="s">
        <v>11</v>
      </c>
      <c r="C7" s="36"/>
      <c r="D7" s="32"/>
      <c r="E7" s="19"/>
      <c r="F7" s="44"/>
      <c r="G7" s="27"/>
      <c r="H7" s="20"/>
    </row>
    <row r="8" spans="1:8" ht="34.5" customHeight="1">
      <c r="A8" s="9" t="s">
        <v>2</v>
      </c>
      <c r="B8" s="13" t="s">
        <v>12</v>
      </c>
      <c r="C8" s="36"/>
      <c r="D8" s="32"/>
      <c r="E8" s="19"/>
      <c r="F8" s="44"/>
      <c r="G8" s="27"/>
      <c r="H8" s="20"/>
    </row>
    <row r="9" spans="1:8" ht="34.5" customHeight="1">
      <c r="A9" s="46" t="s">
        <v>30</v>
      </c>
      <c r="B9" s="47" t="s">
        <v>13</v>
      </c>
      <c r="C9" s="36"/>
      <c r="D9" s="40"/>
      <c r="E9" s="19"/>
      <c r="F9" s="44"/>
      <c r="G9" s="41"/>
      <c r="H9" s="42"/>
    </row>
    <row r="10" spans="1:8" ht="34.5" customHeight="1">
      <c r="A10" s="9" t="s">
        <v>3</v>
      </c>
      <c r="B10" s="13" t="s">
        <v>14</v>
      </c>
      <c r="C10" s="36"/>
      <c r="D10" s="32"/>
      <c r="E10" s="19"/>
      <c r="F10" s="44"/>
      <c r="G10" s="27"/>
      <c r="H10" s="20"/>
    </row>
    <row r="11" spans="1:8" ht="34.5" customHeight="1">
      <c r="A11" s="290" t="s">
        <v>4</v>
      </c>
      <c r="B11" s="13" t="s">
        <v>15</v>
      </c>
      <c r="C11" s="36"/>
      <c r="D11" s="32"/>
      <c r="E11" s="19"/>
      <c r="F11" s="44"/>
      <c r="G11" s="27"/>
      <c r="H11" s="20"/>
    </row>
    <row r="12" spans="1:8" ht="34.5" customHeight="1">
      <c r="A12" s="291"/>
      <c r="B12" s="13" t="s">
        <v>16</v>
      </c>
      <c r="C12" s="36"/>
      <c r="D12" s="32"/>
      <c r="E12" s="19"/>
      <c r="F12" s="44"/>
      <c r="G12" s="27"/>
      <c r="H12" s="20"/>
    </row>
    <row r="13" spans="1:8" ht="34.5" customHeight="1">
      <c r="A13" s="9" t="s">
        <v>5</v>
      </c>
      <c r="B13" s="13" t="s">
        <v>17</v>
      </c>
      <c r="C13" s="36"/>
      <c r="D13" s="32"/>
      <c r="E13" s="19"/>
      <c r="F13" s="44"/>
      <c r="G13" s="27"/>
      <c r="H13" s="20"/>
    </row>
    <row r="14" spans="1:8" ht="34.5" customHeight="1" thickBot="1">
      <c r="A14" s="15" t="s">
        <v>6</v>
      </c>
      <c r="B14" s="16" t="s">
        <v>18</v>
      </c>
      <c r="C14" s="37"/>
      <c r="D14" s="33"/>
      <c r="E14" s="21"/>
      <c r="F14" s="45"/>
      <c r="G14" s="28"/>
      <c r="H14" s="22"/>
    </row>
    <row r="15" spans="1:8" ht="34.5" customHeight="1" thickTop="1" thickBot="1">
      <c r="A15" s="6" t="s">
        <v>19</v>
      </c>
      <c r="B15" s="7" t="s">
        <v>20</v>
      </c>
      <c r="C15" s="38"/>
      <c r="D15" s="34"/>
      <c r="E15" s="10"/>
      <c r="F15" s="23"/>
      <c r="G15" s="29"/>
      <c r="H15" s="11"/>
    </row>
    <row r="16" spans="1:8" ht="34.5" customHeight="1" thickBot="1">
      <c r="B16" s="39" t="s">
        <v>28</v>
      </c>
      <c r="C16" s="25">
        <v>5</v>
      </c>
      <c r="D16" s="2"/>
      <c r="F16" s="24" t="s">
        <v>27</v>
      </c>
      <c r="G16" s="30">
        <v>2500000</v>
      </c>
    </row>
    <row r="17" ht="30" customHeight="1"/>
    <row r="18" ht="30" customHeight="1"/>
    <row r="19" ht="30" customHeight="1"/>
    <row r="20" ht="30" customHeight="1"/>
    <row r="21" ht="30" customHeight="1"/>
  </sheetData>
  <mergeCells count="8">
    <mergeCell ref="A1:H1"/>
    <mergeCell ref="H3:H4"/>
    <mergeCell ref="E3:G3"/>
    <mergeCell ref="A11:A12"/>
    <mergeCell ref="A3:A4"/>
    <mergeCell ref="B3:B4"/>
    <mergeCell ref="C3:C4"/>
    <mergeCell ref="D3:D4"/>
  </mergeCells>
  <phoneticPr fontId="7"/>
  <dataValidations count="1">
    <dataValidation type="list" allowBlank="1" showInputMessage="1" showErrorMessage="1" sqref="E5:E14" xr:uid="{00000000-0002-0000-0100-000000000000}">
      <formula1>"有,無"</formula1>
    </dataValidation>
  </dataValidations>
  <pageMargins left="0.75" right="0.51" top="0.77" bottom="0.57999999999999996" header="0.51200000000000001" footer="0.19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11</vt:i4>
      </vt:variant>
    </vt:vector>
  </HeadingPairs>
  <TitlesOfParts>
    <vt:vector size="20" baseType="lpstr">
      <vt:lpstr>1-ア農地有効うち耕作放棄地</vt:lpstr>
      <vt:lpstr>1-イ農地有効うち耕作条件改善</vt:lpstr>
      <vt:lpstr>2農福連携</vt:lpstr>
      <vt:lpstr>3雇用就農促進事業</vt:lpstr>
      <vt:lpstr>4企業参入</vt:lpstr>
      <vt:lpstr>5-ア　いきいき農地（農作業サポート）</vt:lpstr>
      <vt:lpstr>5-イ　いきいき農地（集積活動支援）</vt:lpstr>
      <vt:lpstr>Sheet1</vt:lpstr>
      <vt:lpstr>まとめ</vt:lpstr>
      <vt:lpstr>'1-ア農地有効うち耕作放棄地'!Print_Area</vt:lpstr>
      <vt:lpstr>'1-イ農地有効うち耕作条件改善'!Print_Area</vt:lpstr>
      <vt:lpstr>'2農福連携'!Print_Area</vt:lpstr>
      <vt:lpstr>'3雇用就農促進事業'!Print_Area</vt:lpstr>
      <vt:lpstr>'4企業参入'!Print_Area</vt:lpstr>
      <vt:lpstr>'5-ア　いきいき農地（農作業サポート）'!Print_Area</vt:lpstr>
      <vt:lpstr>'5-イ　いきいき農地（集積活動支援）'!Print_Area</vt:lpstr>
      <vt:lpstr>まとめ!Print_Area</vt:lpstr>
      <vt:lpstr>'3雇用就農促進事業'!Print_Titles</vt:lpstr>
      <vt:lpstr>'5-ア　いきいき農地（農作業サポート）'!Print_Titles</vt:lpstr>
      <vt:lpstr>'5-イ　いきいき農地（集積活動支援）'!Print_Titles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木村　綱輔</cp:lastModifiedBy>
  <cp:lastPrinted>2026-09-29T01:49:05Z</cp:lastPrinted>
  <dcterms:created xsi:type="dcterms:W3CDTF">2012-05-07T08:04:16Z</dcterms:created>
  <dcterms:modified xsi:type="dcterms:W3CDTF">2026-09-29T02:21:09Z</dcterms:modified>
</cp:coreProperties>
</file>